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B197" i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I178" i="1" s="1"/>
  <c r="H167" i="1"/>
  <c r="H178" i="1" s="1"/>
  <c r="G167" i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J148" i="1"/>
  <c r="J159" i="1" s="1"/>
  <c r="I148" i="1"/>
  <c r="I159" i="1" s="1"/>
  <c r="H148" i="1"/>
  <c r="H159" i="1" s="1"/>
  <c r="G148" i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H140" i="1" s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H91" i="1"/>
  <c r="G91" i="1"/>
  <c r="G102" i="1" s="1"/>
  <c r="F91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H72" i="1"/>
  <c r="H83" i="1" s="1"/>
  <c r="G72" i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J53" i="1"/>
  <c r="J64" i="1" s="1"/>
  <c r="I53" i="1"/>
  <c r="H53" i="1"/>
  <c r="H64" i="1" s="1"/>
  <c r="G53" i="1"/>
  <c r="G64" i="1" s="1"/>
  <c r="F53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H34" i="1"/>
  <c r="H45" i="1" s="1"/>
  <c r="G34" i="1"/>
  <c r="F34" i="1"/>
  <c r="B26" i="1"/>
  <c r="A26" i="1"/>
  <c r="B14" i="1"/>
  <c r="A14" i="1"/>
  <c r="L13" i="1"/>
  <c r="J13" i="1"/>
  <c r="I13" i="1"/>
  <c r="H13" i="1"/>
  <c r="G13" i="1"/>
  <c r="F13" i="1"/>
  <c r="L178" i="1" l="1"/>
  <c r="G178" i="1"/>
  <c r="L159" i="1"/>
  <c r="G159" i="1"/>
  <c r="I140" i="1"/>
  <c r="G140" i="1"/>
  <c r="G121" i="1"/>
  <c r="H102" i="1"/>
  <c r="I83" i="1"/>
  <c r="L64" i="1"/>
  <c r="I102" i="1"/>
  <c r="G83" i="1"/>
  <c r="I64" i="1"/>
  <c r="I45" i="1"/>
  <c r="G45" i="1"/>
  <c r="L197" i="1"/>
  <c r="F102" i="1"/>
  <c r="F64" i="1"/>
  <c r="F45" i="1"/>
  <c r="J26" i="1"/>
  <c r="J198" i="1" s="1"/>
  <c r="H26" i="1"/>
  <c r="F26" i="1"/>
  <c r="G26" i="1"/>
  <c r="I26" i="1"/>
  <c r="L26" i="1"/>
  <c r="H198" i="1" l="1"/>
  <c r="G198" i="1"/>
  <c r="I198" i="1"/>
  <c r="L198" i="1"/>
  <c r="F198" i="1"/>
</calcChain>
</file>

<file path=xl/sharedStrings.xml><?xml version="1.0" encoding="utf-8"?>
<sst xmlns="http://schemas.openxmlformats.org/spreadsheetml/2006/main" count="353" uniqueCount="127">
  <si>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</si>
  <si>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</si>
  <si>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</si>
  <si>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</si>
  <si>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</si>
  <si>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</si>
  <si>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</si>
  <si>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</si>
  <si>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</si>
  <si>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</si>
  <si>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</si>
  <si>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</si>
  <si>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</si>
  <si>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</si>
  <si>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</si>
  <si>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</si>
  <si>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</si>
  <si>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</si>
  <si>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</si>
  <si>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</si>
  <si>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</si>
  <si>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</si>
  <si>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</si>
  <si>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</si>
  <si>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</si>
  <si>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</si>
  <si>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</si>
  <si>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</si>
  <si>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</si>
  <si>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</si>
  <si>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</si>
  <si>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</si>
  <si>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</si>
  <si>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</si>
  <si>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</si>
  <si>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</si>
  <si>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</si>
  <si>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</si>
  <si>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</si>
  <si>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Сб.№43 сб.шк.2004</t>
  </si>
  <si>
    <t>Салат из белокачанной капусты</t>
  </si>
  <si>
    <t>п/ф</t>
  </si>
  <si>
    <t>Сборник №332, сб.шк.2004г</t>
  </si>
  <si>
    <t>Хлеб пшеничный</t>
  </si>
  <si>
    <t>Хлеб ржаной</t>
  </si>
  <si>
    <t>Соус</t>
  </si>
  <si>
    <t>Сборник №593(3), сб.шк.2004г</t>
  </si>
  <si>
    <t>Сборник №685, сб.шк.2004г</t>
  </si>
  <si>
    <t>Чай с сахаром</t>
  </si>
  <si>
    <t>Яблоко</t>
  </si>
  <si>
    <t>пром.</t>
  </si>
  <si>
    <t>Сборник №124, сб.шк.2004г</t>
  </si>
  <si>
    <t>Картофельное пюре</t>
  </si>
  <si>
    <t>Сборник №520(3), сб.шк.2004г</t>
  </si>
  <si>
    <t>напиток горячий</t>
  </si>
  <si>
    <t>Сборник №686, сб.шк.2004г</t>
  </si>
  <si>
    <t>Бананы</t>
  </si>
  <si>
    <t>Сборник №140, сб.шк.2004</t>
  </si>
  <si>
    <t>Сборник №289, сб.Дели принт 2011</t>
  </si>
  <si>
    <t>Капуста тушеная</t>
  </si>
  <si>
    <t>Сборник №534, сб.шк. 2004</t>
  </si>
  <si>
    <t>Сборник №418, сб.Диет.Пит.2002</t>
  </si>
  <si>
    <t>Компот из сухофруктов</t>
  </si>
  <si>
    <t>54-16з-2020</t>
  </si>
  <si>
    <t>Сборник №148, Пермь 2001</t>
  </si>
  <si>
    <t>Каша гречневая рассыпчатая</t>
  </si>
  <si>
    <t>Сборник №297, сб.шк.2004</t>
  </si>
  <si>
    <t>Сборник №685,сб.шк.2004</t>
  </si>
  <si>
    <t>Сборник №13.52, Самс.1995г</t>
  </si>
  <si>
    <t>Сборник №138, сб.шк.2004</t>
  </si>
  <si>
    <t>Сборник №164, справ.М.2003</t>
  </si>
  <si>
    <t>Сборник №520(3),сб.шк.2004г</t>
  </si>
  <si>
    <t>Сборник №593(3), сб.шк.2004</t>
  </si>
  <si>
    <t>Икра кабачковая</t>
  </si>
  <si>
    <t>Сборник №7, справ.М.2003г</t>
  </si>
  <si>
    <t>Рассольник "Ленинградский"</t>
  </si>
  <si>
    <t>Сборник 3 132, сб.шк.2004г</t>
  </si>
  <si>
    <t>Жаркое по-домашнему</t>
  </si>
  <si>
    <t>Сборник №436, сб.шк. 2004г</t>
  </si>
  <si>
    <t>Сборник №648, сб.шк.2004г</t>
  </si>
  <si>
    <t>Сборник №19, сб.шк.2004г</t>
  </si>
  <si>
    <t>Суп картофельный с макаронными изделиями</t>
  </si>
  <si>
    <t>Сборник №140, сб.шк.2004г</t>
  </si>
  <si>
    <t>Сборник №374, сб.шк.2004г</t>
  </si>
  <si>
    <t>Сборник №297, сб.шк.2004г</t>
  </si>
  <si>
    <t>сборник №636 (3), сб.шк.2004г</t>
  </si>
  <si>
    <t>соус</t>
  </si>
  <si>
    <t>Соус сметанный</t>
  </si>
  <si>
    <t>№600(3), сб.шк.2004г</t>
  </si>
  <si>
    <t>Борщ с капустой и картофелем</t>
  </si>
  <si>
    <t>Сборник №110, сб.шк.2004г</t>
  </si>
  <si>
    <t>Сборник №437, сб.шк. 2004г</t>
  </si>
  <si>
    <t>Компот из смеси сухофруктов</t>
  </si>
  <si>
    <t>Сборник №639(3), сб.шк.2004г</t>
  </si>
  <si>
    <t>Суп картофельный с клецками</t>
  </si>
  <si>
    <t>Сборник №ТТК №3</t>
  </si>
  <si>
    <t>Сборник №431, сб.шк.2004г</t>
  </si>
  <si>
    <t>Печень по-строгановски</t>
  </si>
  <si>
    <t>Сборник №686, сб.шк.2004</t>
  </si>
  <si>
    <t>Директор</t>
  </si>
  <si>
    <t>Литвина С.С.</t>
  </si>
  <si>
    <t>Котлеты домашние</t>
  </si>
  <si>
    <t>Макаронные  отварные</t>
  </si>
  <si>
    <t>Соус  красный основной</t>
  </si>
  <si>
    <t>Масло сливочное порциями</t>
  </si>
  <si>
    <t>Щи из свежей капусты со сметаной</t>
  </si>
  <si>
    <t>Котлета из говядины</t>
  </si>
  <si>
    <t>Чай с лимоном и сахаром</t>
  </si>
  <si>
    <t>Суп крестьянский с крупой (перловая)</t>
  </si>
  <si>
    <t>Биточки "По- московски"</t>
  </si>
  <si>
    <t>Кисель из апельсинов</t>
  </si>
  <si>
    <t>Груша</t>
  </si>
  <si>
    <t>Салат из свеклы с курагой и изюмом</t>
  </si>
  <si>
    <t>Рыба тушеная в томате с овощами (минтай)</t>
  </si>
  <si>
    <t>Рис отварной</t>
  </si>
  <si>
    <t>Винегрет с растительным маслом</t>
  </si>
  <si>
    <t>Бефстроганов из отварной говядины</t>
  </si>
  <si>
    <t>Сыр твердых сортов в нарезке</t>
  </si>
  <si>
    <t>Соус красный основной</t>
  </si>
  <si>
    <t xml:space="preserve">Салат из белокачанной капусты </t>
  </si>
  <si>
    <t>Салат из свежих помидоров и огурцов</t>
  </si>
  <si>
    <t>Рыба тушеная в томатном соусе с овощами (минтай)</t>
  </si>
  <si>
    <t>Компот из кураги</t>
  </si>
  <si>
    <t>Гуляш из говядины</t>
  </si>
  <si>
    <t>Макароны  отварные</t>
  </si>
  <si>
    <t>Йогурт 2,5%</t>
  </si>
  <si>
    <t xml:space="preserve">Суп крестьянский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</si>
</sst>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4" xfId="0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/>
      <c r="D1" s="79"/>
      <c r="E1" s="79"/>
      <c r="F1" s="12" t="s">
        <v>16</v>
      </c>
      <c r="G1" s="2" t="s">
        <v>17</v>
      </c>
      <c r="H1" s="80" t="s">
        <v>99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100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51" t="s">
        <v>26</v>
      </c>
      <c r="E14" s="54" t="s">
        <v>40</v>
      </c>
      <c r="F14" s="43">
        <v>80</v>
      </c>
      <c r="G14" s="43">
        <v>2</v>
      </c>
      <c r="H14" s="43">
        <v>8.1</v>
      </c>
      <c r="I14" s="43">
        <v>8.3000000000000007</v>
      </c>
      <c r="J14" s="43">
        <v>114.4</v>
      </c>
      <c r="K14" s="53" t="s">
        <v>39</v>
      </c>
      <c r="L14" s="55">
        <v>12</v>
      </c>
    </row>
    <row r="15" spans="1:12" ht="15" x14ac:dyDescent="0.25">
      <c r="A15" s="23"/>
      <c r="B15" s="15"/>
      <c r="C15" s="11"/>
      <c r="D15" s="51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51" t="s">
        <v>28</v>
      </c>
      <c r="E16" s="42" t="s">
        <v>101</v>
      </c>
      <c r="F16" s="43">
        <v>110</v>
      </c>
      <c r="G16" s="43">
        <v>16.8</v>
      </c>
      <c r="H16" s="43">
        <v>15.9</v>
      </c>
      <c r="I16" s="43">
        <v>9.8000000000000007</v>
      </c>
      <c r="J16" s="43">
        <v>249.2</v>
      </c>
      <c r="K16" s="44" t="s">
        <v>41</v>
      </c>
      <c r="L16" s="43">
        <v>25</v>
      </c>
    </row>
    <row r="17" spans="1:12" ht="15" x14ac:dyDescent="0.25">
      <c r="A17" s="23"/>
      <c r="B17" s="15"/>
      <c r="C17" s="11"/>
      <c r="D17" s="51" t="s">
        <v>29</v>
      </c>
      <c r="E17" s="42" t="s">
        <v>102</v>
      </c>
      <c r="F17" s="43">
        <v>250</v>
      </c>
      <c r="G17" s="43">
        <v>8.9</v>
      </c>
      <c r="H17" s="43">
        <v>8.1999999999999993</v>
      </c>
      <c r="I17" s="43">
        <v>54.7</v>
      </c>
      <c r="J17" s="43">
        <v>328</v>
      </c>
      <c r="K17" s="56" t="s">
        <v>42</v>
      </c>
      <c r="L17" s="43">
        <v>16.87</v>
      </c>
    </row>
    <row r="18" spans="1:12" ht="15" x14ac:dyDescent="0.25">
      <c r="A18" s="23"/>
      <c r="B18" s="15"/>
      <c r="C18" s="11"/>
      <c r="D18" s="51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51" t="s">
        <v>31</v>
      </c>
      <c r="E19" s="42" t="s">
        <v>43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50</v>
      </c>
      <c r="L19" s="43">
        <v>1.5</v>
      </c>
    </row>
    <row r="20" spans="1:12" ht="15" x14ac:dyDescent="0.25">
      <c r="A20" s="23"/>
      <c r="B20" s="15"/>
      <c r="C20" s="11"/>
      <c r="D20" s="51" t="s">
        <v>32</v>
      </c>
      <c r="E20" s="42" t="s">
        <v>44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50</v>
      </c>
      <c r="L20" s="43">
        <v>2.5</v>
      </c>
    </row>
    <row r="21" spans="1:12" ht="15" x14ac:dyDescent="0.25">
      <c r="A21" s="23"/>
      <c r="B21" s="15"/>
      <c r="C21" s="11"/>
      <c r="D21" s="52" t="s">
        <v>45</v>
      </c>
      <c r="E21" s="42" t="s">
        <v>103</v>
      </c>
      <c r="F21" s="43">
        <v>30</v>
      </c>
      <c r="G21" s="43">
        <v>1</v>
      </c>
      <c r="H21" s="43">
        <v>0.7</v>
      </c>
      <c r="I21" s="43">
        <v>2.7</v>
      </c>
      <c r="J21" s="43">
        <v>21.2</v>
      </c>
      <c r="K21" s="57" t="s">
        <v>46</v>
      </c>
      <c r="L21" s="43">
        <v>6.68</v>
      </c>
    </row>
    <row r="22" spans="1:12" ht="15" x14ac:dyDescent="0.25">
      <c r="A22" s="23"/>
      <c r="B22" s="15"/>
      <c r="C22" s="11"/>
      <c r="D22" s="52" t="s">
        <v>22</v>
      </c>
      <c r="E22" s="42" t="s">
        <v>48</v>
      </c>
      <c r="F22" s="43">
        <v>200</v>
      </c>
      <c r="G22" s="43">
        <v>0.2</v>
      </c>
      <c r="H22" s="43">
        <v>0</v>
      </c>
      <c r="I22" s="43">
        <v>6.4</v>
      </c>
      <c r="J22" s="43">
        <v>26.8</v>
      </c>
      <c r="K22" s="58" t="s">
        <v>47</v>
      </c>
      <c r="L22" s="43">
        <v>6</v>
      </c>
    </row>
    <row r="23" spans="1:12" ht="15" x14ac:dyDescent="0.25">
      <c r="A23" s="23"/>
      <c r="B23" s="15"/>
      <c r="C23" s="11"/>
      <c r="D23" s="71" t="s">
        <v>24</v>
      </c>
      <c r="E23" s="42" t="s">
        <v>49</v>
      </c>
      <c r="F23" s="43">
        <v>120</v>
      </c>
      <c r="G23" s="43">
        <v>0.5</v>
      </c>
      <c r="H23" s="43">
        <v>0.5</v>
      </c>
      <c r="I23" s="43">
        <v>11.8</v>
      </c>
      <c r="J23" s="43">
        <v>53.3</v>
      </c>
      <c r="K23" s="77" t="s">
        <v>50</v>
      </c>
      <c r="L23" s="43">
        <v>7.6</v>
      </c>
    </row>
    <row r="24" spans="1:12" ht="15" x14ac:dyDescent="0.25">
      <c r="A24" s="23"/>
      <c r="B24" s="15"/>
      <c r="C24" s="11"/>
      <c r="D24" s="59"/>
      <c r="E24" s="60" t="s">
        <v>104</v>
      </c>
      <c r="F24" s="61">
        <v>10</v>
      </c>
      <c r="G24" s="61">
        <v>0.1</v>
      </c>
      <c r="H24" s="61">
        <v>7.3</v>
      </c>
      <c r="I24" s="61">
        <v>0.1</v>
      </c>
      <c r="J24" s="61">
        <v>66.099999999999994</v>
      </c>
      <c r="K24" s="62" t="s">
        <v>50</v>
      </c>
      <c r="L24" s="61">
        <v>0.87</v>
      </c>
    </row>
    <row r="25" spans="1:12" ht="15" x14ac:dyDescent="0.25">
      <c r="A25" s="24"/>
      <c r="B25" s="17"/>
      <c r="C25" s="8"/>
      <c r="D25" s="18" t="s">
        <v>33</v>
      </c>
      <c r="E25" s="9"/>
      <c r="F25" s="19">
        <f>SUM(F14:F24)</f>
        <v>860</v>
      </c>
      <c r="G25" s="19">
        <f>SUM(G14:G24)</f>
        <v>33.800000000000004</v>
      </c>
      <c r="H25" s="19">
        <f>SUM(H14:H24)</f>
        <v>41.300000000000004</v>
      </c>
      <c r="I25" s="19">
        <f>SUM(I14:I24)</f>
        <v>118.60000000000001</v>
      </c>
      <c r="J25" s="19">
        <f>SUM(J14:J24)</f>
        <v>980.5</v>
      </c>
      <c r="K25" s="25"/>
      <c r="L25" s="63">
        <f>SUM(L14:L24)</f>
        <v>79.02000000000001</v>
      </c>
    </row>
    <row r="26" spans="1:12" ht="15.75" thickBot="1" x14ac:dyDescent="0.25">
      <c r="A26" s="29">
        <f>A6</f>
        <v>1</v>
      </c>
      <c r="B26" s="30">
        <f>B6</f>
        <v>1</v>
      </c>
      <c r="C26" s="81" t="s">
        <v>4</v>
      </c>
      <c r="D26" s="82"/>
      <c r="E26" s="31"/>
      <c r="F26" s="32">
        <f>F13+F25</f>
        <v>860</v>
      </c>
      <c r="G26" s="32">
        <f>G13+G25</f>
        <v>33.800000000000004</v>
      </c>
      <c r="H26" s="32">
        <f>H13+H25</f>
        <v>41.300000000000004</v>
      </c>
      <c r="I26" s="32">
        <f>I13+I25</f>
        <v>118.60000000000001</v>
      </c>
      <c r="J26" s="32">
        <f>J13+J25</f>
        <v>980.5</v>
      </c>
      <c r="K26" s="32"/>
      <c r="L26" s="32">
        <f>L13+L25</f>
        <v>79.02000000000001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0</v>
      </c>
      <c r="G34" s="19">
        <f t="shared" ref="G34" si="2">SUM(G27:G33)</f>
        <v>0</v>
      </c>
      <c r="H34" s="19">
        <f t="shared" ref="H34" si="3">SUM(H27:H33)</f>
        <v>0</v>
      </c>
      <c r="I34" s="19">
        <f t="shared" ref="I34" si="4">SUM(I27:I33)</f>
        <v>0</v>
      </c>
      <c r="J34" s="19">
        <f t="shared" ref="J34:L34" si="5">SUM(J27:J33)</f>
        <v>0</v>
      </c>
      <c r="K34" s="25"/>
      <c r="L34" s="19">
        <f t="shared" si="5"/>
        <v>0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51" x14ac:dyDescent="0.25">
      <c r="A36" s="14"/>
      <c r="B36" s="15"/>
      <c r="C36" s="11"/>
      <c r="D36" s="7" t="s">
        <v>27</v>
      </c>
      <c r="E36" s="42" t="s">
        <v>105</v>
      </c>
      <c r="F36" s="43">
        <v>220</v>
      </c>
      <c r="G36" s="43">
        <v>5.0999999999999996</v>
      </c>
      <c r="H36" s="43">
        <v>6.2</v>
      </c>
      <c r="I36" s="43">
        <v>6.3</v>
      </c>
      <c r="J36" s="43">
        <v>101.4</v>
      </c>
      <c r="K36" s="44" t="s">
        <v>51</v>
      </c>
      <c r="L36" s="43">
        <v>16.739999999999998</v>
      </c>
    </row>
    <row r="37" spans="1:12" ht="15" x14ac:dyDescent="0.25">
      <c r="A37" s="14"/>
      <c r="B37" s="15"/>
      <c r="C37" s="11"/>
      <c r="D37" s="7" t="s">
        <v>28</v>
      </c>
      <c r="E37" s="42" t="s">
        <v>106</v>
      </c>
      <c r="F37" s="43">
        <v>110</v>
      </c>
      <c r="G37" s="43">
        <v>20.100000000000001</v>
      </c>
      <c r="H37" s="43">
        <v>19.100000000000001</v>
      </c>
      <c r="I37" s="43">
        <v>18.100000000000001</v>
      </c>
      <c r="J37" s="43">
        <v>324.8</v>
      </c>
      <c r="K37" s="44" t="s">
        <v>50</v>
      </c>
      <c r="L37" s="43">
        <v>22.54</v>
      </c>
    </row>
    <row r="38" spans="1:12" ht="51" x14ac:dyDescent="0.25">
      <c r="A38" s="14"/>
      <c r="B38" s="15"/>
      <c r="C38" s="11"/>
      <c r="D38" s="7" t="s">
        <v>29</v>
      </c>
      <c r="E38" s="42" t="s">
        <v>52</v>
      </c>
      <c r="F38" s="43">
        <v>200</v>
      </c>
      <c r="G38" s="43">
        <v>4.0999999999999996</v>
      </c>
      <c r="H38" s="43">
        <v>7.1</v>
      </c>
      <c r="I38" s="43">
        <v>26.4</v>
      </c>
      <c r="J38" s="43">
        <v>185.8</v>
      </c>
      <c r="K38" s="44" t="s">
        <v>53</v>
      </c>
      <c r="L38" s="43">
        <v>20.87</v>
      </c>
    </row>
    <row r="39" spans="1:12" ht="15.75" thickBot="1" x14ac:dyDescent="0.3">
      <c r="A39" s="14"/>
      <c r="B39" s="15"/>
      <c r="C39" s="11"/>
      <c r="D39" s="7" t="s">
        <v>54</v>
      </c>
      <c r="E39" s="42" t="s">
        <v>107</v>
      </c>
      <c r="F39" s="43">
        <v>200</v>
      </c>
      <c r="G39" s="43">
        <v>0.2</v>
      </c>
      <c r="H39" s="43">
        <v>0.1</v>
      </c>
      <c r="I39" s="43">
        <v>6.6</v>
      </c>
      <c r="J39" s="43">
        <v>27.9</v>
      </c>
      <c r="K39" s="65" t="s">
        <v>55</v>
      </c>
      <c r="L39" s="43">
        <v>7</v>
      </c>
    </row>
    <row r="40" spans="1:12" ht="15" x14ac:dyDescent="0.25">
      <c r="A40" s="14"/>
      <c r="B40" s="15"/>
      <c r="C40" s="11"/>
      <c r="D40" s="7" t="s">
        <v>31</v>
      </c>
      <c r="E40" s="42" t="s">
        <v>43</v>
      </c>
      <c r="F40" s="43">
        <v>30</v>
      </c>
      <c r="G40" s="43">
        <v>2.2999999999999998</v>
      </c>
      <c r="H40" s="43">
        <v>0.2</v>
      </c>
      <c r="I40" s="43">
        <v>14.8</v>
      </c>
      <c r="J40" s="43">
        <v>70.3</v>
      </c>
      <c r="K40" s="44" t="s">
        <v>50</v>
      </c>
      <c r="L40" s="43">
        <v>1.5</v>
      </c>
    </row>
    <row r="41" spans="1:12" ht="15" x14ac:dyDescent="0.25">
      <c r="A41" s="14"/>
      <c r="B41" s="15"/>
      <c r="C41" s="11"/>
      <c r="D41" s="7" t="s">
        <v>32</v>
      </c>
      <c r="E41" s="42" t="s">
        <v>44</v>
      </c>
      <c r="F41" s="43">
        <v>30</v>
      </c>
      <c r="G41" s="43">
        <v>2</v>
      </c>
      <c r="H41" s="43">
        <v>0.4</v>
      </c>
      <c r="I41" s="43">
        <v>10</v>
      </c>
      <c r="J41" s="43">
        <v>51.2</v>
      </c>
      <c r="K41" s="44" t="s">
        <v>50</v>
      </c>
      <c r="L41" s="43">
        <v>2.5</v>
      </c>
    </row>
    <row r="42" spans="1:12" ht="15" x14ac:dyDescent="0.25">
      <c r="A42" s="14"/>
      <c r="B42" s="15"/>
      <c r="C42" s="11"/>
      <c r="D42" s="6" t="s">
        <v>24</v>
      </c>
      <c r="E42" s="42" t="s">
        <v>56</v>
      </c>
      <c r="F42" s="43">
        <v>100</v>
      </c>
      <c r="G42" s="43">
        <v>1.5</v>
      </c>
      <c r="H42" s="43">
        <v>0.5</v>
      </c>
      <c r="I42" s="43">
        <v>21</v>
      </c>
      <c r="J42" s="43">
        <v>94.5</v>
      </c>
      <c r="K42" s="44" t="s">
        <v>50</v>
      </c>
      <c r="L42" s="43">
        <v>7</v>
      </c>
    </row>
    <row r="43" spans="1:12" ht="15" x14ac:dyDescent="0.25">
      <c r="A43" s="14"/>
      <c r="B43" s="15"/>
      <c r="C43" s="11"/>
      <c r="D43" s="6"/>
      <c r="E43" s="60" t="s">
        <v>104</v>
      </c>
      <c r="F43" s="61">
        <v>10</v>
      </c>
      <c r="G43" s="61">
        <v>0.1</v>
      </c>
      <c r="H43" s="61">
        <v>7.3</v>
      </c>
      <c r="I43" s="61">
        <v>0.1</v>
      </c>
      <c r="J43" s="61">
        <v>66.099999999999994</v>
      </c>
      <c r="K43" s="62" t="s">
        <v>50</v>
      </c>
      <c r="L43" s="61">
        <v>0.87</v>
      </c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900</v>
      </c>
      <c r="G44" s="19">
        <f t="shared" ref="G44" si="6">SUM(G35:G43)</f>
        <v>35.400000000000006</v>
      </c>
      <c r="H44" s="19">
        <f t="shared" ref="H44" si="7">SUM(H35:H43)</f>
        <v>40.9</v>
      </c>
      <c r="I44" s="19">
        <f t="shared" ref="I44" si="8">SUM(I35:I43)</f>
        <v>103.3</v>
      </c>
      <c r="J44" s="19">
        <f t="shared" ref="J44:L44" si="9">SUM(J35:J43)</f>
        <v>922</v>
      </c>
      <c r="K44" s="25"/>
      <c r="L44" s="19">
        <f t="shared" si="9"/>
        <v>79.02000000000001</v>
      </c>
    </row>
    <row r="45" spans="1:12" ht="15.75" customHeight="1" x14ac:dyDescent="0.2">
      <c r="A45" s="33">
        <f>A27</f>
        <v>1</v>
      </c>
      <c r="B45" s="33">
        <f>B27</f>
        <v>2</v>
      </c>
      <c r="C45" s="81" t="s">
        <v>4</v>
      </c>
      <c r="D45" s="82"/>
      <c r="E45" s="31"/>
      <c r="F45" s="32">
        <f>F34+F44</f>
        <v>900</v>
      </c>
      <c r="G45" s="32">
        <f t="shared" ref="G45" si="10">G34+G44</f>
        <v>35.400000000000006</v>
      </c>
      <c r="H45" s="32">
        <f t="shared" ref="H45" si="11">H34+H44</f>
        <v>40.9</v>
      </c>
      <c r="I45" s="32">
        <f t="shared" ref="I45" si="12">I34+I44</f>
        <v>103.3</v>
      </c>
      <c r="J45" s="32">
        <f t="shared" ref="J45:L45" si="13">J34+J44</f>
        <v>922</v>
      </c>
      <c r="K45" s="32"/>
      <c r="L45" s="32">
        <f t="shared" si="13"/>
        <v>79.02000000000001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14">SUM(G46:G52)</f>
        <v>0</v>
      </c>
      <c r="H53" s="19">
        <f t="shared" ref="H53" si="15">SUM(H46:H52)</f>
        <v>0</v>
      </c>
      <c r="I53" s="19">
        <f t="shared" ref="I53" si="16">SUM(I46:I52)</f>
        <v>0</v>
      </c>
      <c r="J53" s="19">
        <f t="shared" ref="J53:L53" si="17">SUM(J46:J52)</f>
        <v>0</v>
      </c>
      <c r="K53" s="25"/>
      <c r="L53" s="19">
        <f t="shared" si="17"/>
        <v>0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108</v>
      </c>
      <c r="F55" s="43">
        <v>250</v>
      </c>
      <c r="G55" s="43">
        <v>6.4</v>
      </c>
      <c r="H55" s="43">
        <v>7.2</v>
      </c>
      <c r="I55" s="43">
        <v>13.5</v>
      </c>
      <c r="J55" s="43">
        <v>144.5</v>
      </c>
      <c r="K55" s="66" t="s">
        <v>57</v>
      </c>
      <c r="L55" s="43">
        <v>16.8</v>
      </c>
    </row>
    <row r="56" spans="1:12" ht="15" x14ac:dyDescent="0.25">
      <c r="A56" s="23"/>
      <c r="B56" s="15"/>
      <c r="C56" s="11"/>
      <c r="D56" s="7" t="s">
        <v>28</v>
      </c>
      <c r="E56" s="42" t="s">
        <v>109</v>
      </c>
      <c r="F56" s="43">
        <v>100</v>
      </c>
      <c r="G56" s="43">
        <v>12.1</v>
      </c>
      <c r="H56" s="43">
        <v>18.5</v>
      </c>
      <c r="I56" s="43">
        <v>11.8</v>
      </c>
      <c r="J56" s="43">
        <v>262.10000000000002</v>
      </c>
      <c r="K56" s="67" t="s">
        <v>58</v>
      </c>
      <c r="L56" s="43">
        <v>24.21</v>
      </c>
    </row>
    <row r="57" spans="1:12" ht="15" x14ac:dyDescent="0.25">
      <c r="A57" s="23"/>
      <c r="B57" s="15"/>
      <c r="C57" s="11"/>
      <c r="D57" s="7" t="s">
        <v>29</v>
      </c>
      <c r="E57" s="42" t="s">
        <v>59</v>
      </c>
      <c r="F57" s="43">
        <v>200</v>
      </c>
      <c r="G57" s="43">
        <v>4.8</v>
      </c>
      <c r="H57" s="43">
        <v>6</v>
      </c>
      <c r="I57" s="43">
        <v>19.5</v>
      </c>
      <c r="J57" s="43">
        <v>151.4</v>
      </c>
      <c r="K57" s="68" t="s">
        <v>60</v>
      </c>
      <c r="L57" s="43">
        <v>19.010000000000002</v>
      </c>
    </row>
    <row r="58" spans="1:12" ht="15" x14ac:dyDescent="0.25">
      <c r="A58" s="23"/>
      <c r="B58" s="15"/>
      <c r="C58" s="11"/>
      <c r="D58" s="7" t="s">
        <v>30</v>
      </c>
      <c r="E58" s="42" t="s">
        <v>110</v>
      </c>
      <c r="F58" s="43">
        <v>200</v>
      </c>
      <c r="G58" s="43">
        <v>0.4</v>
      </c>
      <c r="H58" s="43">
        <v>0.1</v>
      </c>
      <c r="I58" s="43">
        <v>14.3</v>
      </c>
      <c r="J58" s="43">
        <v>59.8</v>
      </c>
      <c r="K58" s="44" t="s">
        <v>50</v>
      </c>
      <c r="L58" s="43">
        <v>7</v>
      </c>
    </row>
    <row r="59" spans="1:12" ht="15" x14ac:dyDescent="0.25">
      <c r="A59" s="23"/>
      <c r="B59" s="15"/>
      <c r="C59" s="11"/>
      <c r="D59" s="7" t="s">
        <v>31</v>
      </c>
      <c r="E59" s="42" t="s">
        <v>43</v>
      </c>
      <c r="F59" s="43">
        <v>30</v>
      </c>
      <c r="G59" s="43">
        <v>2.2999999999999998</v>
      </c>
      <c r="H59" s="43">
        <v>0.2</v>
      </c>
      <c r="I59" s="43">
        <v>14.8</v>
      </c>
      <c r="J59" s="43">
        <v>70.3</v>
      </c>
      <c r="K59" s="44" t="s">
        <v>50</v>
      </c>
      <c r="L59" s="43">
        <v>1.5</v>
      </c>
    </row>
    <row r="60" spans="1:12" ht="15" x14ac:dyDescent="0.25">
      <c r="A60" s="23"/>
      <c r="B60" s="15"/>
      <c r="C60" s="11"/>
      <c r="D60" s="7" t="s">
        <v>32</v>
      </c>
      <c r="E60" s="42" t="s">
        <v>44</v>
      </c>
      <c r="F60" s="43">
        <v>30</v>
      </c>
      <c r="G60" s="43">
        <v>2</v>
      </c>
      <c r="H60" s="43">
        <v>0.4</v>
      </c>
      <c r="I60" s="43">
        <v>10</v>
      </c>
      <c r="J60" s="43">
        <v>51.2</v>
      </c>
      <c r="K60" s="44" t="s">
        <v>50</v>
      </c>
      <c r="L60" s="43">
        <v>2.5</v>
      </c>
    </row>
    <row r="61" spans="1:12" ht="15" x14ac:dyDescent="0.25">
      <c r="A61" s="23"/>
      <c r="B61" s="15"/>
      <c r="C61" s="11"/>
      <c r="D61" s="6" t="s">
        <v>24</v>
      </c>
      <c r="E61" s="42" t="s">
        <v>111</v>
      </c>
      <c r="F61" s="43">
        <v>100</v>
      </c>
      <c r="G61" s="43">
        <v>0.4</v>
      </c>
      <c r="H61" s="43">
        <v>0.3</v>
      </c>
      <c r="I61" s="43">
        <v>10.3</v>
      </c>
      <c r="J61" s="43">
        <v>45.5</v>
      </c>
      <c r="K61" s="44" t="s">
        <v>50</v>
      </c>
      <c r="L61" s="43">
        <v>8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910</v>
      </c>
      <c r="G63" s="19">
        <f t="shared" ref="G63" si="18">SUM(G54:G62)</f>
        <v>28.4</v>
      </c>
      <c r="H63" s="19">
        <f t="shared" ref="H63" si="19">SUM(H54:H62)</f>
        <v>32.699999999999996</v>
      </c>
      <c r="I63" s="19">
        <f t="shared" ref="I63" si="20">SUM(I54:I62)</f>
        <v>94.199999999999989</v>
      </c>
      <c r="J63" s="19">
        <f t="shared" ref="J63:L63" si="21">SUM(J54:J62)</f>
        <v>784.8</v>
      </c>
      <c r="K63" s="25"/>
      <c r="L63" s="19">
        <f t="shared" si="21"/>
        <v>79.02000000000001</v>
      </c>
    </row>
    <row r="64" spans="1:12" ht="15.75" customHeight="1" x14ac:dyDescent="0.2">
      <c r="A64" s="29">
        <f>A46</f>
        <v>1</v>
      </c>
      <c r="B64" s="30">
        <f>B46</f>
        <v>3</v>
      </c>
      <c r="C64" s="81" t="s">
        <v>4</v>
      </c>
      <c r="D64" s="82"/>
      <c r="E64" s="31"/>
      <c r="F64" s="32">
        <f>F53+F63</f>
        <v>910</v>
      </c>
      <c r="G64" s="32">
        <f t="shared" ref="G64" si="22">G53+G63</f>
        <v>28.4</v>
      </c>
      <c r="H64" s="32">
        <f t="shared" ref="H64" si="23">H53+H63</f>
        <v>32.699999999999996</v>
      </c>
      <c r="I64" s="32">
        <f t="shared" ref="I64" si="24">I53+I63</f>
        <v>94.199999999999989</v>
      </c>
      <c r="J64" s="32">
        <f t="shared" ref="J64:L64" si="25">J53+J63</f>
        <v>784.8</v>
      </c>
      <c r="K64" s="32"/>
      <c r="L64" s="32">
        <f t="shared" si="25"/>
        <v>79.02000000000001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0</v>
      </c>
      <c r="G72" s="19">
        <f t="shared" ref="G72" si="26">SUM(G65:G71)</f>
        <v>0</v>
      </c>
      <c r="H72" s="19">
        <f t="shared" ref="H72" si="27">SUM(H65:H71)</f>
        <v>0</v>
      </c>
      <c r="I72" s="19">
        <f t="shared" ref="I72" si="28">SUM(I65:I71)</f>
        <v>0</v>
      </c>
      <c r="J72" s="19">
        <f t="shared" ref="J72:L72" si="29">SUM(J65:J71)</f>
        <v>0</v>
      </c>
      <c r="K72" s="25"/>
      <c r="L72" s="19">
        <f t="shared" si="29"/>
        <v>0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112</v>
      </c>
      <c r="F73" s="43">
        <v>60</v>
      </c>
      <c r="G73" s="43">
        <v>1.1000000000000001</v>
      </c>
      <c r="H73" s="43">
        <v>3.2</v>
      </c>
      <c r="I73" s="43">
        <v>10</v>
      </c>
      <c r="J73" s="43">
        <v>73.400000000000006</v>
      </c>
      <c r="K73" s="69" t="s">
        <v>61</v>
      </c>
      <c r="L73" s="43">
        <v>12.02</v>
      </c>
    </row>
    <row r="74" spans="1:12" ht="15" x14ac:dyDescent="0.25">
      <c r="A74" s="23"/>
      <c r="B74" s="15"/>
      <c r="C74" s="11"/>
      <c r="D74" s="7" t="s">
        <v>27</v>
      </c>
      <c r="E74" s="42" t="s">
        <v>81</v>
      </c>
      <c r="F74" s="43">
        <v>180</v>
      </c>
      <c r="G74" s="43">
        <v>4.3</v>
      </c>
      <c r="H74" s="43">
        <v>2</v>
      </c>
      <c r="I74" s="43">
        <v>14</v>
      </c>
      <c r="J74" s="43">
        <v>90.8</v>
      </c>
      <c r="K74" s="75" t="s">
        <v>82</v>
      </c>
      <c r="L74" s="43">
        <v>11</v>
      </c>
    </row>
    <row r="75" spans="1:12" ht="15" x14ac:dyDescent="0.25">
      <c r="A75" s="23"/>
      <c r="B75" s="15"/>
      <c r="C75" s="11"/>
      <c r="D75" s="7" t="s">
        <v>28</v>
      </c>
      <c r="E75" s="42" t="s">
        <v>113</v>
      </c>
      <c r="F75" s="43">
        <v>70</v>
      </c>
      <c r="G75" s="43">
        <v>9.6999999999999993</v>
      </c>
      <c r="H75" s="43">
        <v>5.2</v>
      </c>
      <c r="I75" s="43">
        <v>4.4000000000000004</v>
      </c>
      <c r="J75" s="43">
        <v>103.1</v>
      </c>
      <c r="K75" s="75" t="s">
        <v>83</v>
      </c>
      <c r="L75" s="43">
        <v>20</v>
      </c>
    </row>
    <row r="76" spans="1:12" ht="15" x14ac:dyDescent="0.25">
      <c r="A76" s="23"/>
      <c r="B76" s="15"/>
      <c r="C76" s="11"/>
      <c r="D76" s="7" t="s">
        <v>29</v>
      </c>
      <c r="E76" s="42" t="s">
        <v>114</v>
      </c>
      <c r="F76" s="43">
        <v>180</v>
      </c>
      <c r="G76" s="43">
        <v>4.3</v>
      </c>
      <c r="H76" s="43">
        <v>5.8</v>
      </c>
      <c r="I76" s="43">
        <v>43.7</v>
      </c>
      <c r="J76" s="43">
        <v>244.2</v>
      </c>
      <c r="K76" s="75" t="s">
        <v>84</v>
      </c>
      <c r="L76" s="43">
        <v>16</v>
      </c>
    </row>
    <row r="77" spans="1:12" ht="15" x14ac:dyDescent="0.25">
      <c r="A77" s="23"/>
      <c r="B77" s="15"/>
      <c r="C77" s="11"/>
      <c r="D77" s="7" t="s">
        <v>30</v>
      </c>
      <c r="E77" s="42" t="s">
        <v>62</v>
      </c>
      <c r="F77" s="43">
        <v>200</v>
      </c>
      <c r="G77" s="43">
        <v>0.5</v>
      </c>
      <c r="H77" s="43">
        <v>0</v>
      </c>
      <c r="I77" s="43">
        <v>19.8</v>
      </c>
      <c r="J77" s="43">
        <v>81</v>
      </c>
      <c r="K77" s="44" t="s">
        <v>50</v>
      </c>
      <c r="L77" s="43">
        <v>7</v>
      </c>
    </row>
    <row r="78" spans="1:12" ht="15" x14ac:dyDescent="0.25">
      <c r="A78" s="23"/>
      <c r="B78" s="15"/>
      <c r="C78" s="11"/>
      <c r="D78" s="7" t="s">
        <v>31</v>
      </c>
      <c r="E78" s="42" t="s">
        <v>43</v>
      </c>
      <c r="F78" s="43">
        <v>30</v>
      </c>
      <c r="G78" s="43">
        <v>2.2999999999999998</v>
      </c>
      <c r="H78" s="43">
        <v>0.2</v>
      </c>
      <c r="I78" s="43">
        <v>14.8</v>
      </c>
      <c r="J78" s="43">
        <v>70.3</v>
      </c>
      <c r="K78" s="44" t="s">
        <v>50</v>
      </c>
      <c r="L78" s="43">
        <v>1.5</v>
      </c>
    </row>
    <row r="79" spans="1:12" ht="15" x14ac:dyDescent="0.25">
      <c r="A79" s="23"/>
      <c r="B79" s="15"/>
      <c r="C79" s="11"/>
      <c r="D79" s="7" t="s">
        <v>32</v>
      </c>
      <c r="E79" s="42" t="s">
        <v>44</v>
      </c>
      <c r="F79" s="43">
        <v>30</v>
      </c>
      <c r="G79" s="43">
        <v>2</v>
      </c>
      <c r="H79" s="43">
        <v>0.4</v>
      </c>
      <c r="I79" s="43">
        <v>10</v>
      </c>
      <c r="J79" s="43">
        <v>51.2</v>
      </c>
      <c r="K79" s="44" t="s">
        <v>50</v>
      </c>
      <c r="L79" s="43">
        <v>2.5</v>
      </c>
    </row>
    <row r="80" spans="1:12" ht="15" x14ac:dyDescent="0.25">
      <c r="A80" s="23"/>
      <c r="B80" s="15"/>
      <c r="C80" s="11"/>
      <c r="D80" s="6" t="s">
        <v>24</v>
      </c>
      <c r="E80" s="42" t="s">
        <v>49</v>
      </c>
      <c r="F80" s="43">
        <v>150</v>
      </c>
      <c r="G80" s="43">
        <v>0.6</v>
      </c>
      <c r="H80" s="43">
        <v>0.6</v>
      </c>
      <c r="I80" s="43">
        <v>14.7</v>
      </c>
      <c r="J80" s="43">
        <v>66.599999999999994</v>
      </c>
      <c r="K80" s="44" t="s">
        <v>50</v>
      </c>
      <c r="L80" s="43">
        <v>9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900</v>
      </c>
      <c r="G82" s="19">
        <f t="shared" ref="G82" si="30">SUM(G73:G81)</f>
        <v>24.8</v>
      </c>
      <c r="H82" s="19">
        <f t="shared" ref="H82" si="31">SUM(H73:H81)</f>
        <v>17.399999999999999</v>
      </c>
      <c r="I82" s="19">
        <f t="shared" ref="I82" si="32">SUM(I73:I81)</f>
        <v>131.39999999999998</v>
      </c>
      <c r="J82" s="19">
        <f t="shared" ref="J82:L82" si="33">SUM(J73:J81)</f>
        <v>780.6</v>
      </c>
      <c r="K82" s="25"/>
      <c r="L82" s="19">
        <f t="shared" si="33"/>
        <v>79.02</v>
      </c>
    </row>
    <row r="83" spans="1:12" ht="15.75" customHeight="1" x14ac:dyDescent="0.2">
      <c r="A83" s="29">
        <f>A65</f>
        <v>1</v>
      </c>
      <c r="B83" s="30">
        <f>B65</f>
        <v>4</v>
      </c>
      <c r="C83" s="81" t="s">
        <v>4</v>
      </c>
      <c r="D83" s="82"/>
      <c r="E83" s="31"/>
      <c r="F83" s="32">
        <f>F72+F82</f>
        <v>900</v>
      </c>
      <c r="G83" s="32">
        <f t="shared" ref="G83" si="34">G72+G82</f>
        <v>24.8</v>
      </c>
      <c r="H83" s="32">
        <f t="shared" ref="H83" si="35">H72+H82</f>
        <v>17.399999999999999</v>
      </c>
      <c r="I83" s="32">
        <f t="shared" ref="I83" si="36">I72+I82</f>
        <v>131.39999999999998</v>
      </c>
      <c r="J83" s="32">
        <f t="shared" ref="J83:L83" si="37">J72+J82</f>
        <v>780.6</v>
      </c>
      <c r="K83" s="32"/>
      <c r="L83" s="32">
        <f t="shared" si="37"/>
        <v>79.02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0</v>
      </c>
      <c r="G91" s="19">
        <f t="shared" ref="G91" si="38">SUM(G84:G90)</f>
        <v>0</v>
      </c>
      <c r="H91" s="19">
        <f t="shared" ref="H91" si="39">SUM(H84:H90)</f>
        <v>0</v>
      </c>
      <c r="I91" s="19">
        <f t="shared" ref="I91" si="40">SUM(I84:I90)</f>
        <v>0</v>
      </c>
      <c r="J91" s="19">
        <f t="shared" ref="J91:L91" si="41">SUM(J84:J90)</f>
        <v>0</v>
      </c>
      <c r="K91" s="25"/>
      <c r="L91" s="19">
        <f t="shared" si="41"/>
        <v>0</v>
      </c>
    </row>
    <row r="92" spans="1:12" ht="25.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115</v>
      </c>
      <c r="F92" s="43">
        <v>110</v>
      </c>
      <c r="G92" s="43">
        <v>1.3</v>
      </c>
      <c r="H92" s="43">
        <v>9.8000000000000007</v>
      </c>
      <c r="I92" s="43">
        <v>7.3</v>
      </c>
      <c r="J92" s="43">
        <v>123.1</v>
      </c>
      <c r="K92" s="44" t="s">
        <v>63</v>
      </c>
      <c r="L92" s="43">
        <v>19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116</v>
      </c>
      <c r="F94" s="43">
        <v>110</v>
      </c>
      <c r="G94" s="43">
        <v>16.5</v>
      </c>
      <c r="H94" s="43">
        <v>17.100000000000001</v>
      </c>
      <c r="I94" s="43">
        <v>2.6</v>
      </c>
      <c r="J94" s="43">
        <v>230.2</v>
      </c>
      <c r="K94" s="70" t="s">
        <v>64</v>
      </c>
      <c r="L94" s="43">
        <v>23.41</v>
      </c>
    </row>
    <row r="95" spans="1:12" ht="15" x14ac:dyDescent="0.25">
      <c r="A95" s="23"/>
      <c r="B95" s="15"/>
      <c r="C95" s="11"/>
      <c r="D95" s="7" t="s">
        <v>29</v>
      </c>
      <c r="E95" s="42" t="s">
        <v>65</v>
      </c>
      <c r="F95" s="43">
        <v>200</v>
      </c>
      <c r="G95" s="43">
        <v>11</v>
      </c>
      <c r="H95" s="43">
        <v>8.5</v>
      </c>
      <c r="I95" s="43">
        <v>47.9</v>
      </c>
      <c r="J95" s="43">
        <v>311.60000000000002</v>
      </c>
      <c r="K95" s="71" t="s">
        <v>66</v>
      </c>
      <c r="L95" s="43">
        <v>15.87</v>
      </c>
    </row>
    <row r="96" spans="1:12" ht="15.75" thickBot="1" x14ac:dyDescent="0.3">
      <c r="A96" s="23"/>
      <c r="B96" s="15"/>
      <c r="C96" s="11"/>
      <c r="D96" s="7" t="s">
        <v>30</v>
      </c>
      <c r="E96" s="42" t="s">
        <v>48</v>
      </c>
      <c r="F96" s="43">
        <v>200</v>
      </c>
      <c r="G96" s="43">
        <v>0.1</v>
      </c>
      <c r="H96" s="43">
        <v>0</v>
      </c>
      <c r="I96" s="43">
        <v>5.2</v>
      </c>
      <c r="J96" s="43">
        <v>21.4</v>
      </c>
      <c r="K96" s="72" t="s">
        <v>67</v>
      </c>
      <c r="L96" s="43">
        <v>6.5</v>
      </c>
    </row>
    <row r="97" spans="1:12" ht="15" x14ac:dyDescent="0.25">
      <c r="A97" s="23"/>
      <c r="B97" s="15"/>
      <c r="C97" s="11"/>
      <c r="D97" s="7" t="s">
        <v>31</v>
      </c>
      <c r="E97" s="42" t="s">
        <v>43</v>
      </c>
      <c r="F97" s="43">
        <v>30</v>
      </c>
      <c r="G97" s="43">
        <v>2.2999999999999998</v>
      </c>
      <c r="H97" s="43">
        <v>0.2</v>
      </c>
      <c r="I97" s="43">
        <v>14.8</v>
      </c>
      <c r="J97" s="43">
        <v>70.3</v>
      </c>
      <c r="K97" s="44" t="s">
        <v>50</v>
      </c>
      <c r="L97" s="43">
        <v>1.5</v>
      </c>
    </row>
    <row r="98" spans="1:12" ht="15" x14ac:dyDescent="0.25">
      <c r="A98" s="23"/>
      <c r="B98" s="15"/>
      <c r="C98" s="11"/>
      <c r="D98" s="7" t="s">
        <v>32</v>
      </c>
      <c r="E98" s="42" t="s">
        <v>44</v>
      </c>
      <c r="F98" s="43">
        <v>30</v>
      </c>
      <c r="G98" s="43">
        <v>2</v>
      </c>
      <c r="H98" s="43">
        <v>0.4</v>
      </c>
      <c r="I98" s="43">
        <v>10</v>
      </c>
      <c r="J98" s="43">
        <v>51.2</v>
      </c>
      <c r="K98" s="44" t="s">
        <v>50</v>
      </c>
      <c r="L98" s="43">
        <v>2.5</v>
      </c>
    </row>
    <row r="99" spans="1:12" ht="15" x14ac:dyDescent="0.25">
      <c r="A99" s="23"/>
      <c r="B99" s="15"/>
      <c r="C99" s="11"/>
      <c r="D99" s="6" t="s">
        <v>24</v>
      </c>
      <c r="E99" s="42" t="s">
        <v>56</v>
      </c>
      <c r="F99" s="43">
        <v>120</v>
      </c>
      <c r="G99" s="43">
        <v>1.8</v>
      </c>
      <c r="H99" s="43">
        <v>0.6</v>
      </c>
      <c r="I99" s="43">
        <v>25.2</v>
      </c>
      <c r="J99" s="43">
        <v>113.4</v>
      </c>
      <c r="K99" s="44" t="s">
        <v>50</v>
      </c>
      <c r="L99" s="43">
        <v>7.24</v>
      </c>
    </row>
    <row r="100" spans="1:12" ht="15" x14ac:dyDescent="0.25">
      <c r="A100" s="23"/>
      <c r="B100" s="15"/>
      <c r="C100" s="11"/>
      <c r="D100" s="6"/>
      <c r="E100" s="42" t="s">
        <v>117</v>
      </c>
      <c r="F100" s="43">
        <v>30</v>
      </c>
      <c r="G100" s="43">
        <v>7</v>
      </c>
      <c r="H100" s="43">
        <v>8.9</v>
      </c>
      <c r="I100" s="43">
        <v>0</v>
      </c>
      <c r="J100" s="43">
        <v>107.5</v>
      </c>
      <c r="K100" s="44" t="s">
        <v>50</v>
      </c>
      <c r="L100" s="43">
        <v>3</v>
      </c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830</v>
      </c>
      <c r="G101" s="19">
        <f t="shared" ref="G101" si="42">SUM(G92:G100)</f>
        <v>42</v>
      </c>
      <c r="H101" s="19">
        <f t="shared" ref="H101" si="43">SUM(H92:H100)</f>
        <v>45.500000000000007</v>
      </c>
      <c r="I101" s="19">
        <f t="shared" ref="I101" si="44">SUM(I92:I100)</f>
        <v>113</v>
      </c>
      <c r="J101" s="19">
        <f t="shared" ref="J101:L101" si="45">SUM(J92:J100)</f>
        <v>1028.6999999999998</v>
      </c>
      <c r="K101" s="25"/>
      <c r="L101" s="19">
        <f t="shared" si="45"/>
        <v>79.02</v>
      </c>
    </row>
    <row r="102" spans="1:12" ht="15.75" customHeight="1" x14ac:dyDescent="0.2">
      <c r="A102" s="29">
        <f>A84</f>
        <v>1</v>
      </c>
      <c r="B102" s="30">
        <f>B84</f>
        <v>5</v>
      </c>
      <c r="C102" s="81" t="s">
        <v>4</v>
      </c>
      <c r="D102" s="82"/>
      <c r="E102" s="31"/>
      <c r="F102" s="32">
        <f>F91+F101</f>
        <v>830</v>
      </c>
      <c r="G102" s="32">
        <f t="shared" ref="G102" si="46">G91+G101</f>
        <v>42</v>
      </c>
      <c r="H102" s="32">
        <f t="shared" ref="H102" si="47">H91+H101</f>
        <v>45.500000000000007</v>
      </c>
      <c r="I102" s="32">
        <f t="shared" ref="I102" si="48">I91+I101</f>
        <v>113</v>
      </c>
      <c r="J102" s="32">
        <f t="shared" ref="J102:L102" si="49">J91+J101</f>
        <v>1028.6999999999998</v>
      </c>
      <c r="K102" s="32"/>
      <c r="L102" s="32">
        <f t="shared" si="49"/>
        <v>79.02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0</v>
      </c>
      <c r="G110" s="19">
        <f t="shared" ref="G110:J110" si="50">SUM(G103:G109)</f>
        <v>0</v>
      </c>
      <c r="H110" s="19">
        <f t="shared" si="50"/>
        <v>0</v>
      </c>
      <c r="I110" s="19">
        <f t="shared" si="50"/>
        <v>0</v>
      </c>
      <c r="J110" s="19">
        <f t="shared" si="50"/>
        <v>0</v>
      </c>
      <c r="K110" s="25"/>
      <c r="L110" s="19">
        <f t="shared" ref="L110" si="51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119</v>
      </c>
      <c r="F111" s="43">
        <v>60</v>
      </c>
      <c r="G111" s="43">
        <v>1.5</v>
      </c>
      <c r="H111" s="43">
        <v>6.1</v>
      </c>
      <c r="I111" s="43">
        <v>6.2</v>
      </c>
      <c r="J111" s="43">
        <v>85.8</v>
      </c>
      <c r="K111" s="64" t="s">
        <v>68</v>
      </c>
      <c r="L111" s="43">
        <v>12.13</v>
      </c>
    </row>
    <row r="112" spans="1:12" ht="15" x14ac:dyDescent="0.25">
      <c r="A112" s="23"/>
      <c r="B112" s="15"/>
      <c r="C112" s="11"/>
      <c r="D112" s="7" t="s">
        <v>27</v>
      </c>
      <c r="E112" s="42" t="s">
        <v>126</v>
      </c>
      <c r="F112" s="43">
        <v>250</v>
      </c>
      <c r="G112" s="43">
        <v>6.2</v>
      </c>
      <c r="H112" s="43">
        <v>7.2</v>
      </c>
      <c r="I112" s="43">
        <v>14.1</v>
      </c>
      <c r="J112" s="43">
        <v>146.1</v>
      </c>
      <c r="K112" s="59" t="s">
        <v>69</v>
      </c>
      <c r="L112" s="43">
        <v>12.8</v>
      </c>
    </row>
    <row r="113" spans="1:12" ht="15" x14ac:dyDescent="0.25">
      <c r="A113" s="23"/>
      <c r="B113" s="15"/>
      <c r="C113" s="11"/>
      <c r="D113" s="7" t="s">
        <v>28</v>
      </c>
      <c r="E113" s="42" t="s">
        <v>106</v>
      </c>
      <c r="F113" s="43">
        <v>110</v>
      </c>
      <c r="G113" s="43">
        <v>20.100000000000001</v>
      </c>
      <c r="H113" s="43">
        <v>19.100000000000001</v>
      </c>
      <c r="I113" s="43">
        <v>18.100000000000001</v>
      </c>
      <c r="J113" s="43">
        <v>324.8</v>
      </c>
      <c r="K113" s="59" t="s">
        <v>70</v>
      </c>
      <c r="L113" s="43">
        <v>22.41</v>
      </c>
    </row>
    <row r="114" spans="1:12" ht="15" x14ac:dyDescent="0.25">
      <c r="A114" s="23"/>
      <c r="B114" s="15"/>
      <c r="C114" s="11"/>
      <c r="D114" s="7" t="s">
        <v>29</v>
      </c>
      <c r="E114" s="42" t="s">
        <v>52</v>
      </c>
      <c r="F114" s="43">
        <v>200</v>
      </c>
      <c r="G114" s="43">
        <v>4.0999999999999996</v>
      </c>
      <c r="H114" s="43">
        <v>7.1</v>
      </c>
      <c r="I114" s="43">
        <v>26.4</v>
      </c>
      <c r="J114" s="43">
        <v>185.8</v>
      </c>
      <c r="K114" s="59" t="s">
        <v>71</v>
      </c>
      <c r="L114" s="43">
        <v>17</v>
      </c>
    </row>
    <row r="115" spans="1:12" ht="15.75" thickBot="1" x14ac:dyDescent="0.3">
      <c r="A115" s="23"/>
      <c r="B115" s="15"/>
      <c r="C115" s="11"/>
      <c r="D115" s="7" t="s">
        <v>30</v>
      </c>
      <c r="E115" s="42" t="s">
        <v>107</v>
      </c>
      <c r="F115" s="43">
        <v>200</v>
      </c>
      <c r="G115" s="43">
        <v>0.2</v>
      </c>
      <c r="H115" s="43">
        <v>0.1</v>
      </c>
      <c r="I115" s="43">
        <v>6.6</v>
      </c>
      <c r="J115" s="43">
        <v>27.9</v>
      </c>
      <c r="K115" s="72" t="s">
        <v>55</v>
      </c>
      <c r="L115" s="43">
        <v>7</v>
      </c>
    </row>
    <row r="116" spans="1:12" ht="15" x14ac:dyDescent="0.25">
      <c r="A116" s="23"/>
      <c r="B116" s="15"/>
      <c r="C116" s="11"/>
      <c r="D116" s="7" t="s">
        <v>31</v>
      </c>
      <c r="E116" s="42" t="s">
        <v>43</v>
      </c>
      <c r="F116" s="43">
        <v>30</v>
      </c>
      <c r="G116" s="43">
        <v>2.2999999999999998</v>
      </c>
      <c r="H116" s="43">
        <v>0.2</v>
      </c>
      <c r="I116" s="43">
        <v>14.8</v>
      </c>
      <c r="J116" s="43">
        <v>70.3</v>
      </c>
      <c r="K116" s="44" t="s">
        <v>50</v>
      </c>
      <c r="L116" s="43">
        <v>1.5</v>
      </c>
    </row>
    <row r="117" spans="1:12" ht="15" x14ac:dyDescent="0.25">
      <c r="A117" s="23"/>
      <c r="B117" s="15"/>
      <c r="C117" s="11"/>
      <c r="D117" s="7" t="s">
        <v>32</v>
      </c>
      <c r="E117" s="42" t="s">
        <v>44</v>
      </c>
      <c r="F117" s="43">
        <v>30</v>
      </c>
      <c r="G117" s="43">
        <v>2</v>
      </c>
      <c r="H117" s="43">
        <v>0.4</v>
      </c>
      <c r="I117" s="43">
        <v>10</v>
      </c>
      <c r="J117" s="43">
        <v>51.2</v>
      </c>
      <c r="K117" s="44" t="s">
        <v>50</v>
      </c>
      <c r="L117" s="43">
        <v>2.5</v>
      </c>
    </row>
    <row r="118" spans="1:12" ht="15" x14ac:dyDescent="0.25">
      <c r="A118" s="23"/>
      <c r="B118" s="15"/>
      <c r="C118" s="11"/>
      <c r="D118" s="6" t="s">
        <v>45</v>
      </c>
      <c r="E118" s="42" t="s">
        <v>118</v>
      </c>
      <c r="F118" s="43">
        <v>30</v>
      </c>
      <c r="G118" s="43">
        <v>1</v>
      </c>
      <c r="H118" s="43">
        <v>0.7</v>
      </c>
      <c r="I118" s="43">
        <v>2.7</v>
      </c>
      <c r="J118" s="43">
        <v>21.2</v>
      </c>
      <c r="K118" s="73" t="s">
        <v>72</v>
      </c>
      <c r="L118" s="43">
        <v>3.68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910</v>
      </c>
      <c r="G120" s="19">
        <f t="shared" ref="G120:J120" si="52">SUM(G111:G119)</f>
        <v>37.4</v>
      </c>
      <c r="H120" s="19">
        <f t="shared" si="52"/>
        <v>40.900000000000013</v>
      </c>
      <c r="I120" s="19">
        <f t="shared" si="52"/>
        <v>98.9</v>
      </c>
      <c r="J120" s="19">
        <f t="shared" si="52"/>
        <v>913.1</v>
      </c>
      <c r="K120" s="25"/>
      <c r="L120" s="19">
        <f t="shared" ref="L120" si="53">SUM(L111:L119)</f>
        <v>79.02000000000001</v>
      </c>
    </row>
    <row r="121" spans="1:12" ht="15" x14ac:dyDescent="0.2">
      <c r="A121" s="29">
        <f>A103</f>
        <v>2</v>
      </c>
      <c r="B121" s="30">
        <f>B103</f>
        <v>1</v>
      </c>
      <c r="C121" s="81" t="s">
        <v>4</v>
      </c>
      <c r="D121" s="82"/>
      <c r="E121" s="31"/>
      <c r="F121" s="32">
        <f>F110+F120</f>
        <v>910</v>
      </c>
      <c r="G121" s="32">
        <f t="shared" ref="G121" si="54">G110+G120</f>
        <v>37.4</v>
      </c>
      <c r="H121" s="32">
        <f t="shared" ref="H121" si="55">H110+H120</f>
        <v>40.900000000000013</v>
      </c>
      <c r="I121" s="32">
        <f t="shared" ref="I121" si="56">I110+I120</f>
        <v>98.9</v>
      </c>
      <c r="J121" s="32">
        <f t="shared" ref="J121:L121" si="57">J110+J120</f>
        <v>913.1</v>
      </c>
      <c r="K121" s="32"/>
      <c r="L121" s="32">
        <f t="shared" si="57"/>
        <v>79.02000000000001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0</v>
      </c>
      <c r="G129" s="19">
        <f t="shared" ref="G129:J129" si="58">SUM(G122:G128)</f>
        <v>0</v>
      </c>
      <c r="H129" s="19">
        <f t="shared" si="58"/>
        <v>0</v>
      </c>
      <c r="I129" s="19">
        <f t="shared" si="58"/>
        <v>0</v>
      </c>
      <c r="J129" s="19">
        <f t="shared" si="58"/>
        <v>0</v>
      </c>
      <c r="K129" s="25"/>
      <c r="L129" s="19">
        <f t="shared" ref="L129" si="59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73</v>
      </c>
      <c r="F130" s="43">
        <v>60</v>
      </c>
      <c r="G130" s="43">
        <v>0.9</v>
      </c>
      <c r="H130" s="43">
        <v>2.8</v>
      </c>
      <c r="I130" s="43">
        <v>4.4000000000000004</v>
      </c>
      <c r="J130" s="43">
        <v>46.8</v>
      </c>
      <c r="K130" s="74" t="s">
        <v>74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75</v>
      </c>
      <c r="F131" s="43">
        <v>250</v>
      </c>
      <c r="G131" s="43">
        <v>5.9</v>
      </c>
      <c r="H131" s="43">
        <v>7.2</v>
      </c>
      <c r="I131" s="43">
        <v>17</v>
      </c>
      <c r="J131" s="43">
        <v>156.9</v>
      </c>
      <c r="K131" s="75" t="s">
        <v>76</v>
      </c>
      <c r="L131" s="43">
        <v>17.87</v>
      </c>
    </row>
    <row r="132" spans="1:12" ht="15" x14ac:dyDescent="0.25">
      <c r="A132" s="14"/>
      <c r="B132" s="15"/>
      <c r="C132" s="11"/>
      <c r="D132" s="7" t="s">
        <v>28</v>
      </c>
      <c r="E132" s="42" t="s">
        <v>77</v>
      </c>
      <c r="F132" s="43">
        <v>240</v>
      </c>
      <c r="G132" s="43">
        <v>24.1</v>
      </c>
      <c r="H132" s="43">
        <v>22.5</v>
      </c>
      <c r="I132" s="43">
        <v>20.7</v>
      </c>
      <c r="J132" s="43">
        <v>381.5</v>
      </c>
      <c r="K132" s="75" t="s">
        <v>78</v>
      </c>
      <c r="L132" s="43">
        <v>27.15</v>
      </c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58"/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48</v>
      </c>
      <c r="F134" s="43">
        <v>200</v>
      </c>
      <c r="G134" s="43">
        <v>0.1</v>
      </c>
      <c r="H134" s="43">
        <v>0</v>
      </c>
      <c r="I134" s="43">
        <v>5.2</v>
      </c>
      <c r="J134" s="43">
        <v>21.4</v>
      </c>
      <c r="K134" s="75" t="s">
        <v>79</v>
      </c>
      <c r="L134" s="43">
        <v>6</v>
      </c>
    </row>
    <row r="135" spans="1:12" ht="15" x14ac:dyDescent="0.25">
      <c r="A135" s="14"/>
      <c r="B135" s="15"/>
      <c r="C135" s="11"/>
      <c r="D135" s="7" t="s">
        <v>31</v>
      </c>
      <c r="E135" s="42" t="s">
        <v>43</v>
      </c>
      <c r="F135" s="43">
        <v>30</v>
      </c>
      <c r="G135" s="43">
        <v>2.2999999999999998</v>
      </c>
      <c r="H135" s="43">
        <v>0.2</v>
      </c>
      <c r="I135" s="43">
        <v>14.8</v>
      </c>
      <c r="J135" s="43">
        <v>70.3</v>
      </c>
      <c r="K135" s="44" t="s">
        <v>50</v>
      </c>
      <c r="L135" s="43">
        <v>1.5</v>
      </c>
    </row>
    <row r="136" spans="1:12" ht="15" x14ac:dyDescent="0.25">
      <c r="A136" s="14"/>
      <c r="B136" s="15"/>
      <c r="C136" s="11"/>
      <c r="D136" s="7" t="s">
        <v>32</v>
      </c>
      <c r="E136" s="42" t="s">
        <v>44</v>
      </c>
      <c r="F136" s="43">
        <v>30</v>
      </c>
      <c r="G136" s="43">
        <v>2</v>
      </c>
      <c r="H136" s="43">
        <v>0.4</v>
      </c>
      <c r="I136" s="43">
        <v>10</v>
      </c>
      <c r="J136" s="43">
        <v>51.2</v>
      </c>
      <c r="K136" s="44" t="s">
        <v>50</v>
      </c>
      <c r="L136" s="43">
        <v>2.5</v>
      </c>
    </row>
    <row r="137" spans="1:12" ht="15" x14ac:dyDescent="0.25">
      <c r="A137" s="14"/>
      <c r="B137" s="15"/>
      <c r="C137" s="11"/>
      <c r="D137" s="6" t="s">
        <v>24</v>
      </c>
      <c r="E137" s="42" t="s">
        <v>111</v>
      </c>
      <c r="F137" s="43">
        <v>100</v>
      </c>
      <c r="G137" s="43">
        <v>0.4</v>
      </c>
      <c r="H137" s="43">
        <v>0.3</v>
      </c>
      <c r="I137" s="43">
        <v>10.3</v>
      </c>
      <c r="J137" s="43">
        <v>45.5</v>
      </c>
      <c r="K137" s="44" t="s">
        <v>50</v>
      </c>
      <c r="L137" s="43">
        <v>8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910</v>
      </c>
      <c r="G139" s="19">
        <f t="shared" ref="G139:J139" si="60">SUM(G130:G138)</f>
        <v>35.700000000000003</v>
      </c>
      <c r="H139" s="19">
        <f t="shared" si="60"/>
        <v>33.4</v>
      </c>
      <c r="I139" s="19">
        <f t="shared" si="60"/>
        <v>82.399999999999991</v>
      </c>
      <c r="J139" s="19">
        <f t="shared" si="60"/>
        <v>773.6</v>
      </c>
      <c r="K139" s="25"/>
      <c r="L139" s="19">
        <f t="shared" ref="L139" si="61">SUM(L130:L138)</f>
        <v>79.02000000000001</v>
      </c>
    </row>
    <row r="140" spans="1:12" ht="15" x14ac:dyDescent="0.2">
      <c r="A140" s="33">
        <f>A122</f>
        <v>2</v>
      </c>
      <c r="B140" s="33">
        <f>B122</f>
        <v>2</v>
      </c>
      <c r="C140" s="81" t="s">
        <v>4</v>
      </c>
      <c r="D140" s="82"/>
      <c r="E140" s="31"/>
      <c r="F140" s="32">
        <f>F129+F139</f>
        <v>910</v>
      </c>
      <c r="G140" s="32">
        <f t="shared" ref="G140" si="62">G129+G139</f>
        <v>35.700000000000003</v>
      </c>
      <c r="H140" s="32">
        <f t="shared" ref="H140" si="63">H129+H139</f>
        <v>33.4</v>
      </c>
      <c r="I140" s="32">
        <f t="shared" ref="I140" si="64">I129+I139</f>
        <v>82.399999999999991</v>
      </c>
      <c r="J140" s="32">
        <f t="shared" ref="J140:L140" si="65">J129+J139</f>
        <v>773.6</v>
      </c>
      <c r="K140" s="32"/>
      <c r="L140" s="32">
        <f t="shared" si="65"/>
        <v>79.02000000000001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0</v>
      </c>
      <c r="G148" s="19">
        <f t="shared" ref="G148:J148" si="66">SUM(G141:G147)</f>
        <v>0</v>
      </c>
      <c r="H148" s="19">
        <f t="shared" si="66"/>
        <v>0</v>
      </c>
      <c r="I148" s="19">
        <f t="shared" si="66"/>
        <v>0</v>
      </c>
      <c r="J148" s="19">
        <f t="shared" si="66"/>
        <v>0</v>
      </c>
      <c r="K148" s="25"/>
      <c r="L148" s="19">
        <f t="shared" ref="L148" si="67">SUM(L141:L147)</f>
        <v>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120</v>
      </c>
      <c r="F149" s="43">
        <v>60</v>
      </c>
      <c r="G149" s="43">
        <v>0.6</v>
      </c>
      <c r="H149" s="43">
        <v>3.1</v>
      </c>
      <c r="I149" s="43">
        <v>1.8</v>
      </c>
      <c r="J149" s="43">
        <v>37.5</v>
      </c>
      <c r="K149" s="74" t="s">
        <v>80</v>
      </c>
      <c r="L149" s="43">
        <v>7</v>
      </c>
    </row>
    <row r="150" spans="1:12" ht="15" x14ac:dyDescent="0.25">
      <c r="A150" s="23"/>
      <c r="B150" s="15"/>
      <c r="C150" s="11"/>
      <c r="D150" s="7" t="s">
        <v>27</v>
      </c>
      <c r="E150" s="42" t="s">
        <v>81</v>
      </c>
      <c r="F150" s="43">
        <v>250</v>
      </c>
      <c r="G150" s="43">
        <v>6</v>
      </c>
      <c r="H150" s="43">
        <v>2.7</v>
      </c>
      <c r="I150" s="43">
        <v>19.399999999999999</v>
      </c>
      <c r="J150" s="43">
        <v>126.1</v>
      </c>
      <c r="K150" s="75" t="s">
        <v>82</v>
      </c>
      <c r="L150" s="43">
        <v>12.74</v>
      </c>
    </row>
    <row r="151" spans="1:12" ht="15" x14ac:dyDescent="0.25">
      <c r="A151" s="23"/>
      <c r="B151" s="15"/>
      <c r="C151" s="11"/>
      <c r="D151" s="7" t="s">
        <v>28</v>
      </c>
      <c r="E151" s="42" t="s">
        <v>121</v>
      </c>
      <c r="F151" s="43">
        <v>100</v>
      </c>
      <c r="G151" s="43">
        <v>13.9</v>
      </c>
      <c r="H151" s="43">
        <v>7.4</v>
      </c>
      <c r="I151" s="43">
        <v>6.3</v>
      </c>
      <c r="J151" s="43">
        <v>147.30000000000001</v>
      </c>
      <c r="K151" s="75" t="s">
        <v>83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114</v>
      </c>
      <c r="F152" s="43">
        <v>180</v>
      </c>
      <c r="G152" s="43">
        <v>4.3</v>
      </c>
      <c r="H152" s="43">
        <v>5.8</v>
      </c>
      <c r="I152" s="43">
        <v>43.7</v>
      </c>
      <c r="J152" s="43">
        <v>244.2</v>
      </c>
      <c r="K152" s="75" t="s">
        <v>84</v>
      </c>
      <c r="L152" s="43">
        <v>18</v>
      </c>
    </row>
    <row r="153" spans="1:12" ht="15" x14ac:dyDescent="0.25">
      <c r="A153" s="23"/>
      <c r="B153" s="15"/>
      <c r="C153" s="11"/>
      <c r="D153" s="7" t="s">
        <v>30</v>
      </c>
      <c r="E153" s="42" t="s">
        <v>122</v>
      </c>
      <c r="F153" s="43">
        <v>200</v>
      </c>
      <c r="G153" s="43">
        <v>1</v>
      </c>
      <c r="H153" s="43">
        <v>0.1</v>
      </c>
      <c r="I153" s="43">
        <v>15.6</v>
      </c>
      <c r="J153" s="43">
        <v>66.900000000000006</v>
      </c>
      <c r="K153" s="75" t="s">
        <v>85</v>
      </c>
      <c r="L153" s="43">
        <v>7</v>
      </c>
    </row>
    <row r="154" spans="1:12" ht="15" x14ac:dyDescent="0.25">
      <c r="A154" s="23"/>
      <c r="B154" s="15"/>
      <c r="C154" s="11"/>
      <c r="D154" s="7" t="s">
        <v>31</v>
      </c>
      <c r="E154" s="42" t="s">
        <v>43</v>
      </c>
      <c r="F154" s="43">
        <v>30</v>
      </c>
      <c r="G154" s="43">
        <v>2.2999999999999998</v>
      </c>
      <c r="H154" s="43">
        <v>0.2</v>
      </c>
      <c r="I154" s="43">
        <v>14.8</v>
      </c>
      <c r="J154" s="43">
        <v>70.3</v>
      </c>
      <c r="K154" s="44" t="s">
        <v>50</v>
      </c>
      <c r="L154" s="43">
        <v>1.5</v>
      </c>
    </row>
    <row r="155" spans="1:12" ht="15" x14ac:dyDescent="0.25">
      <c r="A155" s="23"/>
      <c r="B155" s="15"/>
      <c r="C155" s="11"/>
      <c r="D155" s="7" t="s">
        <v>32</v>
      </c>
      <c r="E155" s="42" t="s">
        <v>44</v>
      </c>
      <c r="F155" s="43">
        <v>30</v>
      </c>
      <c r="G155" s="43">
        <v>2</v>
      </c>
      <c r="H155" s="43">
        <v>0.4</v>
      </c>
      <c r="I155" s="43">
        <v>10</v>
      </c>
      <c r="J155" s="43">
        <v>51.2</v>
      </c>
      <c r="K155" s="44" t="s">
        <v>50</v>
      </c>
      <c r="L155" s="43">
        <v>2.5</v>
      </c>
    </row>
    <row r="156" spans="1:12" ht="15" x14ac:dyDescent="0.25">
      <c r="A156" s="23"/>
      <c r="B156" s="15"/>
      <c r="C156" s="11"/>
      <c r="D156" s="6" t="s">
        <v>86</v>
      </c>
      <c r="E156" s="42" t="s">
        <v>87</v>
      </c>
      <c r="F156" s="43">
        <v>30</v>
      </c>
      <c r="G156" s="43">
        <v>0.4</v>
      </c>
      <c r="H156" s="43">
        <v>2.5</v>
      </c>
      <c r="I156" s="43">
        <v>1</v>
      </c>
      <c r="J156" s="43">
        <v>27.9</v>
      </c>
      <c r="K156" s="76" t="s">
        <v>88</v>
      </c>
      <c r="L156" s="43">
        <v>7.28</v>
      </c>
    </row>
    <row r="157" spans="1:12" ht="15" x14ac:dyDescent="0.25">
      <c r="A157" s="23"/>
      <c r="B157" s="15"/>
      <c r="C157" s="11"/>
      <c r="D157" s="6"/>
      <c r="E157" s="42" t="s">
        <v>117</v>
      </c>
      <c r="F157" s="43">
        <v>30</v>
      </c>
      <c r="G157" s="43">
        <v>7</v>
      </c>
      <c r="H157" s="43">
        <v>8.9</v>
      </c>
      <c r="I157" s="43">
        <v>0</v>
      </c>
      <c r="J157" s="43">
        <v>107.5</v>
      </c>
      <c r="K157" s="44" t="s">
        <v>50</v>
      </c>
      <c r="L157" s="43">
        <v>3</v>
      </c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910</v>
      </c>
      <c r="G158" s="19">
        <f t="shared" ref="G158:J158" si="68">SUM(G149:G157)</f>
        <v>37.5</v>
      </c>
      <c r="H158" s="19">
        <f t="shared" si="68"/>
        <v>31.1</v>
      </c>
      <c r="I158" s="19">
        <f t="shared" si="68"/>
        <v>112.6</v>
      </c>
      <c r="J158" s="19">
        <f t="shared" si="68"/>
        <v>878.89999999999986</v>
      </c>
      <c r="K158" s="25"/>
      <c r="L158" s="19">
        <f t="shared" ref="L158" si="69">SUM(L149:L157)</f>
        <v>79.02000000000001</v>
      </c>
    </row>
    <row r="159" spans="1:12" ht="15" x14ac:dyDescent="0.2">
      <c r="A159" s="29">
        <f>A141</f>
        <v>2</v>
      </c>
      <c r="B159" s="30">
        <f>B141</f>
        <v>3</v>
      </c>
      <c r="C159" s="81" t="s">
        <v>4</v>
      </c>
      <c r="D159" s="82"/>
      <c r="E159" s="31"/>
      <c r="F159" s="32">
        <f>F148+F158</f>
        <v>910</v>
      </c>
      <c r="G159" s="32">
        <f t="shared" ref="G159" si="70">G148+G158</f>
        <v>37.5</v>
      </c>
      <c r="H159" s="32">
        <f t="shared" ref="H159" si="71">H148+H158</f>
        <v>31.1</v>
      </c>
      <c r="I159" s="32">
        <f t="shared" ref="I159" si="72">I148+I158</f>
        <v>112.6</v>
      </c>
      <c r="J159" s="32">
        <f t="shared" ref="J159:L159" si="73">J148+J158</f>
        <v>878.89999999999986</v>
      </c>
      <c r="K159" s="32"/>
      <c r="L159" s="32">
        <f t="shared" si="73"/>
        <v>79.02000000000001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4">SUM(G160:G166)</f>
        <v>0</v>
      </c>
      <c r="H167" s="19">
        <f t="shared" si="74"/>
        <v>0</v>
      </c>
      <c r="I167" s="19">
        <f t="shared" si="74"/>
        <v>0</v>
      </c>
      <c r="J167" s="19">
        <f t="shared" si="74"/>
        <v>0</v>
      </c>
      <c r="K167" s="25"/>
      <c r="L167" s="19">
        <f t="shared" ref="L167" si="75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89</v>
      </c>
      <c r="F169" s="43">
        <v>250</v>
      </c>
      <c r="G169" s="43">
        <v>5.4</v>
      </c>
      <c r="H169" s="43">
        <v>4.3</v>
      </c>
      <c r="I169" s="43">
        <v>9.3000000000000007</v>
      </c>
      <c r="J169" s="43">
        <v>97.9</v>
      </c>
      <c r="K169" s="59" t="s">
        <v>90</v>
      </c>
      <c r="L169" s="43">
        <v>14.13</v>
      </c>
    </row>
    <row r="170" spans="1:12" ht="15" x14ac:dyDescent="0.25">
      <c r="A170" s="23"/>
      <c r="B170" s="15"/>
      <c r="C170" s="11"/>
      <c r="D170" s="7" t="s">
        <v>28</v>
      </c>
      <c r="E170" s="42" t="s">
        <v>123</v>
      </c>
      <c r="F170" s="43">
        <v>110</v>
      </c>
      <c r="G170" s="43">
        <v>18.7</v>
      </c>
      <c r="H170" s="43">
        <v>18.2</v>
      </c>
      <c r="I170" s="43">
        <v>4.3</v>
      </c>
      <c r="J170" s="43">
        <v>255.4</v>
      </c>
      <c r="K170" s="59" t="s">
        <v>91</v>
      </c>
      <c r="L170" s="43">
        <v>24.89</v>
      </c>
    </row>
    <row r="171" spans="1:12" ht="15" x14ac:dyDescent="0.25">
      <c r="A171" s="23"/>
      <c r="B171" s="15"/>
      <c r="C171" s="11"/>
      <c r="D171" s="7" t="s">
        <v>29</v>
      </c>
      <c r="E171" s="42" t="s">
        <v>124</v>
      </c>
      <c r="F171" s="43">
        <v>180</v>
      </c>
      <c r="G171" s="43">
        <v>6.4</v>
      </c>
      <c r="H171" s="43">
        <v>5.9</v>
      </c>
      <c r="I171" s="43">
        <v>39.4</v>
      </c>
      <c r="J171" s="43">
        <v>236.2</v>
      </c>
      <c r="K171" s="59" t="s">
        <v>42</v>
      </c>
      <c r="L171" s="43">
        <v>12</v>
      </c>
    </row>
    <row r="172" spans="1:12" ht="15" x14ac:dyDescent="0.25">
      <c r="A172" s="23"/>
      <c r="B172" s="15"/>
      <c r="C172" s="11"/>
      <c r="D172" s="7" t="s">
        <v>30</v>
      </c>
      <c r="E172" s="42" t="s">
        <v>92</v>
      </c>
      <c r="F172" s="43">
        <v>200</v>
      </c>
      <c r="G172" s="43">
        <v>0.5</v>
      </c>
      <c r="H172" s="43">
        <v>0</v>
      </c>
      <c r="I172" s="43">
        <v>19.8</v>
      </c>
      <c r="J172" s="43">
        <v>81</v>
      </c>
      <c r="K172" s="59" t="s">
        <v>93</v>
      </c>
      <c r="L172" s="43">
        <v>7</v>
      </c>
    </row>
    <row r="173" spans="1:12" ht="15" x14ac:dyDescent="0.25">
      <c r="A173" s="23"/>
      <c r="B173" s="15"/>
      <c r="C173" s="11"/>
      <c r="D173" s="7" t="s">
        <v>31</v>
      </c>
      <c r="E173" s="42" t="s">
        <v>43</v>
      </c>
      <c r="F173" s="43">
        <v>30</v>
      </c>
      <c r="G173" s="43">
        <v>2.2999999999999998</v>
      </c>
      <c r="H173" s="43">
        <v>0.2</v>
      </c>
      <c r="I173" s="43">
        <v>14.8</v>
      </c>
      <c r="J173" s="43">
        <v>70.3</v>
      </c>
      <c r="K173" s="44" t="s">
        <v>50</v>
      </c>
      <c r="L173" s="43">
        <v>1.5</v>
      </c>
    </row>
    <row r="174" spans="1:12" ht="15" x14ac:dyDescent="0.25">
      <c r="A174" s="23"/>
      <c r="B174" s="15"/>
      <c r="C174" s="11"/>
      <c r="D174" s="7" t="s">
        <v>32</v>
      </c>
      <c r="E174" s="42" t="s">
        <v>44</v>
      </c>
      <c r="F174" s="43">
        <v>30</v>
      </c>
      <c r="G174" s="43">
        <v>2</v>
      </c>
      <c r="H174" s="43">
        <v>0.4</v>
      </c>
      <c r="I174" s="43">
        <v>10</v>
      </c>
      <c r="J174" s="43">
        <v>51.2</v>
      </c>
      <c r="K174" s="44" t="s">
        <v>50</v>
      </c>
      <c r="L174" s="43">
        <v>2.5</v>
      </c>
    </row>
    <row r="175" spans="1:12" ht="15" x14ac:dyDescent="0.25">
      <c r="A175" s="23"/>
      <c r="B175" s="15"/>
      <c r="C175" s="11"/>
      <c r="D175" s="6"/>
      <c r="E175" s="42" t="s">
        <v>125</v>
      </c>
      <c r="F175" s="43">
        <v>100</v>
      </c>
      <c r="G175" s="43">
        <v>3.4</v>
      </c>
      <c r="H175" s="43">
        <v>2.5</v>
      </c>
      <c r="I175" s="43">
        <v>5.5</v>
      </c>
      <c r="J175" s="43">
        <v>58.1</v>
      </c>
      <c r="K175" s="44" t="s">
        <v>50</v>
      </c>
      <c r="L175" s="43">
        <v>17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900</v>
      </c>
      <c r="G177" s="19">
        <f t="shared" ref="G177:J177" si="76">SUM(G168:G176)</f>
        <v>38.699999999999996</v>
      </c>
      <c r="H177" s="19">
        <f t="shared" si="76"/>
        <v>31.499999999999996</v>
      </c>
      <c r="I177" s="19">
        <f t="shared" si="76"/>
        <v>103.1</v>
      </c>
      <c r="J177" s="19">
        <f t="shared" si="76"/>
        <v>850.1</v>
      </c>
      <c r="K177" s="25"/>
      <c r="L177" s="19">
        <f t="shared" ref="L177" si="77">SUM(L168:L176)</f>
        <v>79.02000000000001</v>
      </c>
    </row>
    <row r="178" spans="1:12" ht="15" x14ac:dyDescent="0.2">
      <c r="A178" s="29">
        <f>A160</f>
        <v>2</v>
      </c>
      <c r="B178" s="30">
        <f>B160</f>
        <v>4</v>
      </c>
      <c r="C178" s="81" t="s">
        <v>4</v>
      </c>
      <c r="D178" s="82"/>
      <c r="E178" s="31"/>
      <c r="F178" s="32">
        <f>F167+F177</f>
        <v>900</v>
      </c>
      <c r="G178" s="32">
        <f t="shared" ref="G178" si="78">G167+G177</f>
        <v>38.699999999999996</v>
      </c>
      <c r="H178" s="32">
        <f t="shared" ref="H178" si="79">H167+H177</f>
        <v>31.499999999999996</v>
      </c>
      <c r="I178" s="32">
        <f t="shared" ref="I178" si="80">I167+I177</f>
        <v>103.1</v>
      </c>
      <c r="J178" s="32">
        <f t="shared" ref="J178:L178" si="81">J167+J177</f>
        <v>850.1</v>
      </c>
      <c r="K178" s="32"/>
      <c r="L178" s="32">
        <f t="shared" si="81"/>
        <v>79.02000000000001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2">SUM(G179:G185)</f>
        <v>0</v>
      </c>
      <c r="H186" s="19">
        <f t="shared" si="82"/>
        <v>0</v>
      </c>
      <c r="I186" s="19">
        <f t="shared" si="82"/>
        <v>0</v>
      </c>
      <c r="J186" s="19">
        <f t="shared" si="82"/>
        <v>0</v>
      </c>
      <c r="K186" s="25"/>
      <c r="L186" s="19">
        <f t="shared" ref="L186" si="83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59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94</v>
      </c>
      <c r="F188" s="43">
        <v>250</v>
      </c>
      <c r="G188" s="43">
        <v>5.8</v>
      </c>
      <c r="H188" s="43">
        <v>4.0999999999999996</v>
      </c>
      <c r="I188" s="43">
        <v>14.2</v>
      </c>
      <c r="J188" s="43">
        <v>117</v>
      </c>
      <c r="K188" s="59" t="s">
        <v>95</v>
      </c>
      <c r="L188" s="43">
        <v>16.28</v>
      </c>
    </row>
    <row r="189" spans="1:12" ht="15" x14ac:dyDescent="0.25">
      <c r="A189" s="23"/>
      <c r="B189" s="15"/>
      <c r="C189" s="11"/>
      <c r="D189" s="7" t="s">
        <v>28</v>
      </c>
      <c r="E189" s="42" t="s">
        <v>97</v>
      </c>
      <c r="F189" s="43">
        <v>110</v>
      </c>
      <c r="G189" s="43">
        <v>18.399999999999999</v>
      </c>
      <c r="H189" s="43">
        <v>17.5</v>
      </c>
      <c r="I189" s="43">
        <v>7.3</v>
      </c>
      <c r="J189" s="43">
        <v>260.10000000000002</v>
      </c>
      <c r="K189" s="59" t="s">
        <v>96</v>
      </c>
      <c r="L189" s="43">
        <v>27.74</v>
      </c>
    </row>
    <row r="190" spans="1:12" ht="15" x14ac:dyDescent="0.25">
      <c r="A190" s="23"/>
      <c r="B190" s="15"/>
      <c r="C190" s="11"/>
      <c r="D190" s="7" t="s">
        <v>29</v>
      </c>
      <c r="E190" s="42" t="s">
        <v>65</v>
      </c>
      <c r="F190" s="43">
        <v>180</v>
      </c>
      <c r="G190" s="43">
        <v>9.9</v>
      </c>
      <c r="H190" s="43">
        <v>7.6</v>
      </c>
      <c r="I190" s="43">
        <v>43.1</v>
      </c>
      <c r="J190" s="43">
        <v>280.39999999999998</v>
      </c>
      <c r="K190" s="59" t="s">
        <v>66</v>
      </c>
      <c r="L190" s="43">
        <v>17</v>
      </c>
    </row>
    <row r="191" spans="1:12" ht="15" x14ac:dyDescent="0.25">
      <c r="A191" s="23"/>
      <c r="B191" s="15"/>
      <c r="C191" s="11"/>
      <c r="D191" s="7" t="s">
        <v>30</v>
      </c>
      <c r="E191" s="42" t="s">
        <v>107</v>
      </c>
      <c r="F191" s="43">
        <v>200</v>
      </c>
      <c r="G191" s="43">
        <v>0.2</v>
      </c>
      <c r="H191" s="43">
        <v>0.1</v>
      </c>
      <c r="I191" s="43">
        <v>6.6</v>
      </c>
      <c r="J191" s="43">
        <v>27.9</v>
      </c>
      <c r="K191" s="73" t="s">
        <v>98</v>
      </c>
      <c r="L191" s="43">
        <v>8</v>
      </c>
    </row>
    <row r="192" spans="1:12" ht="15" x14ac:dyDescent="0.25">
      <c r="A192" s="23"/>
      <c r="B192" s="15"/>
      <c r="C192" s="11"/>
      <c r="D192" s="7" t="s">
        <v>31</v>
      </c>
      <c r="E192" s="42" t="s">
        <v>43</v>
      </c>
      <c r="F192" s="43">
        <v>30</v>
      </c>
      <c r="G192" s="43">
        <v>2.2999999999999998</v>
      </c>
      <c r="H192" s="43">
        <v>0.2</v>
      </c>
      <c r="I192" s="43">
        <v>14.8</v>
      </c>
      <c r="J192" s="43">
        <v>70.3</v>
      </c>
      <c r="K192" s="44" t="s">
        <v>50</v>
      </c>
      <c r="L192" s="43">
        <v>1.5</v>
      </c>
    </row>
    <row r="193" spans="1:12" ht="15" x14ac:dyDescent="0.25">
      <c r="A193" s="23"/>
      <c r="B193" s="15"/>
      <c r="C193" s="11"/>
      <c r="D193" s="7" t="s">
        <v>32</v>
      </c>
      <c r="E193" s="42" t="s">
        <v>44</v>
      </c>
      <c r="F193" s="43">
        <v>30</v>
      </c>
      <c r="G193" s="43">
        <v>2</v>
      </c>
      <c r="H193" s="43">
        <v>0.4</v>
      </c>
      <c r="I193" s="43">
        <v>10</v>
      </c>
      <c r="J193" s="43">
        <v>51.2</v>
      </c>
      <c r="K193" s="44" t="s">
        <v>50</v>
      </c>
      <c r="L193" s="43">
        <v>2.5</v>
      </c>
    </row>
    <row r="194" spans="1:12" ht="15" x14ac:dyDescent="0.25">
      <c r="A194" s="23"/>
      <c r="B194" s="15"/>
      <c r="C194" s="11"/>
      <c r="D194" s="6" t="s">
        <v>24</v>
      </c>
      <c r="E194" s="42" t="s">
        <v>49</v>
      </c>
      <c r="F194" s="43">
        <v>100</v>
      </c>
      <c r="G194" s="43">
        <v>0.4</v>
      </c>
      <c r="H194" s="43">
        <v>0.4</v>
      </c>
      <c r="I194" s="43">
        <v>9.8000000000000007</v>
      </c>
      <c r="J194" s="43">
        <v>44.4</v>
      </c>
      <c r="K194" s="44" t="s">
        <v>50</v>
      </c>
      <c r="L194" s="43">
        <v>6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900</v>
      </c>
      <c r="G196" s="19">
        <f t="shared" ref="G196:J196" si="84">SUM(G187:G195)</f>
        <v>39</v>
      </c>
      <c r="H196" s="19">
        <f t="shared" si="84"/>
        <v>30.3</v>
      </c>
      <c r="I196" s="19">
        <f t="shared" si="84"/>
        <v>105.79999999999998</v>
      </c>
      <c r="J196" s="19">
        <f t="shared" si="84"/>
        <v>851.3</v>
      </c>
      <c r="K196" s="25"/>
      <c r="L196" s="19">
        <f t="shared" ref="L196" si="85">SUM(L187:L195)</f>
        <v>79.02</v>
      </c>
    </row>
    <row r="197" spans="1:12" ht="15" x14ac:dyDescent="0.2">
      <c r="A197" s="29">
        <f>A179</f>
        <v>2</v>
      </c>
      <c r="B197" s="30">
        <f>B179</f>
        <v>5</v>
      </c>
      <c r="C197" s="81" t="s">
        <v>4</v>
      </c>
      <c r="D197" s="82"/>
      <c r="E197" s="31"/>
      <c r="F197" s="32">
        <f>F186+F196</f>
        <v>900</v>
      </c>
      <c r="G197" s="32">
        <f t="shared" ref="G197" si="86">G186+G196</f>
        <v>39</v>
      </c>
      <c r="H197" s="32">
        <f t="shared" ref="H197" si="87">H186+H196</f>
        <v>30.3</v>
      </c>
      <c r="I197" s="32">
        <f t="shared" ref="I197" si="88">I186+I196</f>
        <v>105.79999999999998</v>
      </c>
      <c r="J197" s="32">
        <f t="shared" ref="J197:L197" si="89">J186+J196</f>
        <v>851.3</v>
      </c>
      <c r="K197" s="32"/>
      <c r="L197" s="32">
        <f t="shared" si="89"/>
        <v>79.02</v>
      </c>
    </row>
    <row r="198" spans="1:12" x14ac:dyDescent="0.2">
      <c r="A198" s="27"/>
      <c r="B198" s="28"/>
      <c r="C198" s="83" t="s">
        <v>5</v>
      </c>
      <c r="D198" s="83"/>
      <c r="E198" s="83"/>
      <c r="F198" s="34">
        <f>(F26+F45+F64+F83+F102+F121+F140+F159+F178+F197)/(IF(F26=0,0,1)+IF(F45=0,0,1)+IF(F64=0,0,1)+IF(F83=0,0,1)+IF(F102=0,0,1)+IF(F121=0,0,1)+IF(F140=0,0,1)+IF(F159=0,0,1)+IF(F178=0,0,1)+IF(F197=0,0,1))</f>
        <v>893</v>
      </c>
      <c r="G198" s="34">
        <f t="shared" ref="G198:J198" si="90">(G26+G45+G64+G83+G102+G121+G140+G159+G178+G197)/(IF(G26=0,0,1)+IF(G45=0,0,1)+IF(G64=0,0,1)+IF(G83=0,0,1)+IF(G102=0,0,1)+IF(G121=0,0,1)+IF(G140=0,0,1)+IF(G159=0,0,1)+IF(G178=0,0,1)+IF(G197=0,0,1))</f>
        <v>35.270000000000003</v>
      </c>
      <c r="H198" s="34">
        <f t="shared" si="90"/>
        <v>34.500000000000007</v>
      </c>
      <c r="I198" s="34">
        <f t="shared" si="90"/>
        <v>106.33</v>
      </c>
      <c r="J198" s="34">
        <f t="shared" si="90"/>
        <v>876.36</v>
      </c>
      <c r="K198" s="34"/>
      <c r="L198" s="34">
        <f t="shared" ref="L198" si="91">(L26+L45+L64+L83+L102+L121+L140+L159+L178+L197)/(IF(L26=0,0,1)+IF(L45=0,0,1)+IF(L64=0,0,1)+IF(L83=0,0,1)+IF(L102=0,0,1)+IF(L121=0,0,1)+IF(L140=0,0,1)+IF(L159=0,0,1)+IF(L178=0,0,1)+IF(L197=0,0,1))</f>
        <v>79.02</v>
      </c>
    </row>
  </sheetData>
  <mergeCells count="14">
    <mergeCell ref="C83:D83"/>
    <mergeCell ref="C102:D102"/>
    <mergeCell ref="C26:D26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2025-02-06T07:50:16Z</cp:lastPrinted>
  <dcterms:created xsi:type="dcterms:W3CDTF">2022-05-16T14:23:56Z</dcterms:created>
  <dcterms:modified xsi:type="dcterms:W3CDTF">2025-02-06T14:12:29Z</dcterms:modified>
</cp:coreProperties>
</file>