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75" windowWidth="20730" windowHeight="96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72" i="1" l="1"/>
  <c r="B72" i="1"/>
  <c r="B203" i="1" l="1"/>
  <c r="A203" i="1"/>
  <c r="L202" i="1"/>
  <c r="J202" i="1"/>
  <c r="I202" i="1"/>
  <c r="H202" i="1"/>
  <c r="G202" i="1"/>
  <c r="F202" i="1"/>
  <c r="B192" i="1"/>
  <c r="A192" i="1"/>
  <c r="L191" i="1"/>
  <c r="L203" i="1" s="1"/>
  <c r="J191" i="1"/>
  <c r="J203" i="1" s="1"/>
  <c r="I191" i="1"/>
  <c r="H191" i="1"/>
  <c r="G191" i="1"/>
  <c r="G203" i="1" s="1"/>
  <c r="F191" i="1"/>
  <c r="F203" i="1" s="1"/>
  <c r="B183" i="1"/>
  <c r="A183" i="1"/>
  <c r="L182" i="1"/>
  <c r="J182" i="1"/>
  <c r="I182" i="1"/>
  <c r="H182" i="1"/>
  <c r="G182" i="1"/>
  <c r="F182" i="1"/>
  <c r="B172" i="1"/>
  <c r="A172" i="1"/>
  <c r="L171" i="1"/>
  <c r="L183" i="1" s="1"/>
  <c r="J171" i="1"/>
  <c r="J183" i="1" s="1"/>
  <c r="I171" i="1"/>
  <c r="I183" i="1" s="1"/>
  <c r="H171" i="1"/>
  <c r="H183" i="1" s="1"/>
  <c r="G171" i="1"/>
  <c r="G183" i="1" s="1"/>
  <c r="F171" i="1"/>
  <c r="F183" i="1" s="1"/>
  <c r="B163" i="1"/>
  <c r="A163" i="1"/>
  <c r="L162" i="1"/>
  <c r="J162" i="1"/>
  <c r="I162" i="1"/>
  <c r="H162" i="1"/>
  <c r="G162" i="1"/>
  <c r="F162" i="1"/>
  <c r="B152" i="1"/>
  <c r="A152" i="1"/>
  <c r="L151" i="1"/>
  <c r="L163" i="1" s="1"/>
  <c r="J151" i="1"/>
  <c r="J163" i="1" s="1"/>
  <c r="I151" i="1"/>
  <c r="H151" i="1"/>
  <c r="G151" i="1"/>
  <c r="G163" i="1" s="1"/>
  <c r="F151" i="1"/>
  <c r="F163" i="1" s="1"/>
  <c r="B143" i="1"/>
  <c r="A143" i="1"/>
  <c r="L142" i="1"/>
  <c r="J142" i="1"/>
  <c r="I142" i="1"/>
  <c r="H142" i="1"/>
  <c r="G142" i="1"/>
  <c r="F142" i="1"/>
  <c r="B132" i="1"/>
  <c r="A132" i="1"/>
  <c r="L131" i="1"/>
  <c r="J131" i="1"/>
  <c r="J143" i="1" s="1"/>
  <c r="I131" i="1"/>
  <c r="I143" i="1" s="1"/>
  <c r="H131" i="1"/>
  <c r="H143" i="1" s="1"/>
  <c r="G131" i="1"/>
  <c r="F131" i="1"/>
  <c r="B123" i="1"/>
  <c r="A123" i="1"/>
  <c r="L122" i="1"/>
  <c r="J122" i="1"/>
  <c r="I122" i="1"/>
  <c r="H122" i="1"/>
  <c r="G122" i="1"/>
  <c r="F122" i="1"/>
  <c r="B112" i="1"/>
  <c r="A112" i="1"/>
  <c r="L111" i="1"/>
  <c r="L123" i="1" s="1"/>
  <c r="J111" i="1"/>
  <c r="J123" i="1" s="1"/>
  <c r="I111" i="1"/>
  <c r="H111" i="1"/>
  <c r="H123" i="1" s="1"/>
  <c r="G111" i="1"/>
  <c r="F111" i="1"/>
  <c r="B103" i="1"/>
  <c r="A103" i="1"/>
  <c r="L102" i="1"/>
  <c r="J102" i="1"/>
  <c r="I102" i="1"/>
  <c r="H102" i="1"/>
  <c r="G102" i="1"/>
  <c r="F102" i="1"/>
  <c r="B92" i="1"/>
  <c r="A92" i="1"/>
  <c r="L91" i="1"/>
  <c r="J91" i="1"/>
  <c r="I91" i="1"/>
  <c r="I103" i="1" s="1"/>
  <c r="H91" i="1"/>
  <c r="G91" i="1"/>
  <c r="F91" i="1"/>
  <c r="F103" i="1" s="1"/>
  <c r="B83" i="1"/>
  <c r="A83" i="1"/>
  <c r="L82" i="1"/>
  <c r="J82" i="1"/>
  <c r="I82" i="1"/>
  <c r="H82" i="1"/>
  <c r="G82" i="1"/>
  <c r="F82" i="1"/>
  <c r="L71" i="1"/>
  <c r="J71" i="1"/>
  <c r="I71" i="1"/>
  <c r="H71" i="1"/>
  <c r="G71" i="1"/>
  <c r="F71" i="1"/>
  <c r="F83" i="1" s="1"/>
  <c r="B63" i="1"/>
  <c r="A63" i="1"/>
  <c r="L62" i="1"/>
  <c r="J62" i="1"/>
  <c r="I62" i="1"/>
  <c r="H62" i="1"/>
  <c r="G62" i="1"/>
  <c r="F62" i="1"/>
  <c r="B53" i="1"/>
  <c r="A53" i="1"/>
  <c r="L52" i="1"/>
  <c r="L63" i="1" s="1"/>
  <c r="J52" i="1"/>
  <c r="J63" i="1" s="1"/>
  <c r="I52" i="1"/>
  <c r="H52" i="1"/>
  <c r="G52" i="1"/>
  <c r="F52" i="1"/>
  <c r="B44" i="1"/>
  <c r="A44" i="1"/>
  <c r="L43" i="1"/>
  <c r="J43" i="1"/>
  <c r="I43" i="1"/>
  <c r="H43" i="1"/>
  <c r="G43" i="1"/>
  <c r="F43" i="1"/>
  <c r="B34" i="1"/>
  <c r="A34" i="1"/>
  <c r="L33" i="1"/>
  <c r="J33" i="1"/>
  <c r="I33" i="1"/>
  <c r="H33" i="1"/>
  <c r="G33" i="1"/>
  <c r="F33" i="1"/>
  <c r="B25" i="1"/>
  <c r="A25" i="1"/>
  <c r="L24" i="1"/>
  <c r="I24" i="1"/>
  <c r="B14" i="1"/>
  <c r="A14" i="1"/>
  <c r="H203" i="1" l="1"/>
  <c r="I163" i="1"/>
  <c r="H163" i="1"/>
  <c r="L143" i="1"/>
  <c r="L103" i="1"/>
  <c r="J103" i="1"/>
  <c r="H103" i="1"/>
  <c r="J83" i="1"/>
  <c r="I83" i="1"/>
  <c r="I63" i="1"/>
  <c r="H63" i="1"/>
  <c r="I44" i="1"/>
  <c r="G44" i="1"/>
  <c r="H44" i="1"/>
  <c r="L83" i="1"/>
  <c r="L44" i="1"/>
  <c r="L25" i="1"/>
  <c r="I203" i="1"/>
  <c r="G143" i="1"/>
  <c r="F143" i="1"/>
  <c r="F123" i="1"/>
  <c r="G123" i="1"/>
  <c r="I123" i="1"/>
  <c r="G103" i="1"/>
  <c r="H83" i="1"/>
  <c r="G83" i="1"/>
  <c r="G63" i="1"/>
  <c r="F63" i="1"/>
  <c r="J44" i="1"/>
  <c r="F44" i="1"/>
  <c r="F25" i="1"/>
  <c r="I25" i="1"/>
  <c r="H25" i="1"/>
  <c r="G25" i="1"/>
  <c r="J204" i="1" l="1"/>
  <c r="L204" i="1"/>
  <c r="I204" i="1"/>
  <c r="F204" i="1"/>
  <c r="G204" i="1"/>
  <c r="H204" i="1"/>
</calcChain>
</file>

<file path=xl/sharedStrings.xml><?xml version="1.0" encoding="utf-8"?>
<sst xmlns="http://schemas.openxmlformats.org/spreadsheetml/2006/main" count="383" uniqueCount="115">
  <si>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</si>
  <si>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</si>
  <si>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</si>
  <si>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</si>
  <si>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</si>
  <si>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</si>
  <si>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</si>
  <si>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</si>
  <si>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</si>
  <si>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</si>
  <si>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</si>
  <si>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</si>
  <si>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</si>
  <si>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</si>
  <si>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</si>
  <si>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</si>
  <si>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</si>
  <si>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</si>
  <si>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</si>
  <si>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</si>
  <si>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</si>
  <si>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</si>
  <si>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</si>
  <si>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</si>
  <si>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</si>
  <si>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</si>
  <si>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</si>
  <si>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</si>
  <si>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</si>
  <si>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</si>
  <si>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</si>
  <si>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</si>
  <si>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</si>
  <si>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</si>
  <si>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</si>
  <si>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</si>
  <si>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</si>
  <si>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</si>
  <si>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</si>
  <si>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Литвина С.С.</t>
  </si>
  <si>
    <t>54-2з-2020</t>
  </si>
  <si>
    <t>Рассольник домашний</t>
  </si>
  <si>
    <t>54-4с-2020</t>
  </si>
  <si>
    <t>Картофельное пюре</t>
  </si>
  <si>
    <t>54-11r-2020</t>
  </si>
  <si>
    <t>Огурец в нарезке</t>
  </si>
  <si>
    <t>Чай с лимоном и сахаром</t>
  </si>
  <si>
    <t>Соус красный основной</t>
  </si>
  <si>
    <t>54-3 соус</t>
  </si>
  <si>
    <t>54-3rн-2020</t>
  </si>
  <si>
    <t>Хлеб пшеничный</t>
  </si>
  <si>
    <t>пром.</t>
  </si>
  <si>
    <t>Хлеб суворовский</t>
  </si>
  <si>
    <t>Печенье весовое</t>
  </si>
  <si>
    <t>Винегрет с растительным маслом</t>
  </si>
  <si>
    <t>54-16з-2020</t>
  </si>
  <si>
    <t>Щи со свежей капустой</t>
  </si>
  <si>
    <t>54-1с-2020</t>
  </si>
  <si>
    <t>Каша гречневая рассыпчатая</t>
  </si>
  <si>
    <t>Котлета</t>
  </si>
  <si>
    <t>54-4r-2020</t>
  </si>
  <si>
    <t>Компот из свежих яблок</t>
  </si>
  <si>
    <t>Салат из свеклы отварной</t>
  </si>
  <si>
    <t>54-5з-2020</t>
  </si>
  <si>
    <t>Суп картофельный с горохом</t>
  </si>
  <si>
    <t>54-8с-2020</t>
  </si>
  <si>
    <t>Макароны отварные</t>
  </si>
  <si>
    <t>Борщ с картофелем и сметаной</t>
  </si>
  <si>
    <t>54-2с-2020</t>
  </si>
  <si>
    <t>Рыба тушеная в томатном соусе с овощами</t>
  </si>
  <si>
    <t>Рис отварной</t>
  </si>
  <si>
    <t>54-6r-2020</t>
  </si>
  <si>
    <t>Cок персиковый</t>
  </si>
  <si>
    <t>Яблоко</t>
  </si>
  <si>
    <t>Салат из огурцов и помидоров</t>
  </si>
  <si>
    <t>54-1r-2020</t>
  </si>
  <si>
    <t>Чай с сахаром</t>
  </si>
  <si>
    <t>54-2хн-2020</t>
  </si>
  <si>
    <t>Суп картофельный с макаронными изделиями</t>
  </si>
  <si>
    <t>Салат из капусты с овощами</t>
  </si>
  <si>
    <t>54-7з-2020</t>
  </si>
  <si>
    <t>Помидор в нарезке</t>
  </si>
  <si>
    <t>54-3з-2020</t>
  </si>
  <si>
    <t>Суп с рыбными консервами</t>
  </si>
  <si>
    <t xml:space="preserve">МКОУ Озерная ООШ </t>
  </si>
  <si>
    <t>Компот из кураги</t>
  </si>
  <si>
    <t>Тефтели "Натуральные"</t>
  </si>
  <si>
    <t>П/Ф</t>
  </si>
  <si>
    <t>Хлеб ржаной</t>
  </si>
  <si>
    <t>54-32хн-2020</t>
  </si>
  <si>
    <t>54-13з-2020</t>
  </si>
  <si>
    <t>54-11р-2020</t>
  </si>
  <si>
    <t>Масло сливочное (порциями)</t>
  </si>
  <si>
    <t>Тефтели из говядины с рисом</t>
  </si>
  <si>
    <t>54-16-м-2020</t>
  </si>
  <si>
    <t>54-45rн-2020</t>
  </si>
  <si>
    <t>Сыр твердых сортов в нарезке</t>
  </si>
  <si>
    <t>54-1з</t>
  </si>
  <si>
    <t>54-24с-2020</t>
  </si>
  <si>
    <t>54-4м</t>
  </si>
  <si>
    <t>Котлета из говядины</t>
  </si>
  <si>
    <t>Кисель из клюквы</t>
  </si>
  <si>
    <t>54-25хн-2020</t>
  </si>
  <si>
    <t>54-16м</t>
  </si>
  <si>
    <t>54-25с-2020</t>
  </si>
  <si>
    <t xml:space="preserve">Кекс </t>
  </si>
  <si>
    <t>Соус сметанный</t>
  </si>
  <si>
    <t>54-1 соус</t>
  </si>
  <si>
    <t>Булочка с повидлом</t>
  </si>
  <si>
    <t>54-27с-2020</t>
  </si>
  <si>
    <t>Компот из смеси сухофруктов</t>
  </si>
  <si>
    <t>54-1хн-2020</t>
  </si>
  <si>
    <t>2023-2024 учебный год</t>
  </si>
  <si>
    <t>сладкое</t>
  </si>
  <si>
    <t>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</si>
</sst>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vertical="top"/>
    </xf>
    <xf numFmtId="0" fontId="12" fillId="0" borderId="17" xfId="0" applyFont="1" applyBorder="1" applyAlignment="1">
      <alignment horizontal="center" vertical="top" wrapText="1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5"/>
  <sheetViews>
    <sheetView tabSelected="1" workbookViewId="0">
      <pane xSplit="4" ySplit="5" topLeftCell="E60" activePane="bottomRight" state="frozen"/>
      <selection pane="topRight" activeCell="E1" sqref="E1"/>
      <selection pane="bottomLeft" activeCell="A6" sqref="A6"/>
      <selection pane="bottomRight" activeCell="P5" sqref="P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5" style="2" customWidth="1"/>
    <col min="12" max="16384" width="9.140625" style="2"/>
  </cols>
  <sheetData>
    <row r="1" spans="1:12" ht="15" x14ac:dyDescent="0.25">
      <c r="A1" s="1" t="s">
        <v>7</v>
      </c>
      <c r="C1" s="56" t="s">
        <v>84</v>
      </c>
      <c r="D1" s="57"/>
      <c r="E1" s="57"/>
      <c r="F1" s="12" t="s">
        <v>16</v>
      </c>
      <c r="G1" s="2" t="s">
        <v>17</v>
      </c>
      <c r="H1" s="58" t="s">
        <v>114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39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22</v>
      </c>
      <c r="I3" s="48">
        <v>4</v>
      </c>
      <c r="J3" s="49">
        <v>2024</v>
      </c>
      <c r="K3" s="50"/>
    </row>
    <row r="4" spans="1:12" x14ac:dyDescent="0.2">
      <c r="C4" s="2"/>
      <c r="D4" s="4"/>
      <c r="E4" s="2" t="s">
        <v>112</v>
      </c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/>
      <c r="G13" s="19"/>
      <c r="H13" s="19"/>
      <c r="I13" s="19"/>
      <c r="J13" s="19"/>
      <c r="K13" s="25"/>
      <c r="L13" s="19"/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2" t="s">
        <v>45</v>
      </c>
      <c r="F14" s="43">
        <v>60</v>
      </c>
      <c r="G14" s="43">
        <v>0.5</v>
      </c>
      <c r="H14" s="43">
        <v>0.1</v>
      </c>
      <c r="I14" s="43">
        <v>1.5</v>
      </c>
      <c r="J14" s="43">
        <v>8.5</v>
      </c>
      <c r="K14" s="44" t="s">
        <v>40</v>
      </c>
      <c r="L14" s="43">
        <v>10</v>
      </c>
    </row>
    <row r="15" spans="1:12" ht="15" x14ac:dyDescent="0.25">
      <c r="A15" s="23"/>
      <c r="B15" s="15"/>
      <c r="C15" s="11"/>
      <c r="D15" s="7" t="s">
        <v>27</v>
      </c>
      <c r="E15" s="52" t="s">
        <v>41</v>
      </c>
      <c r="F15" s="43">
        <v>200</v>
      </c>
      <c r="G15" s="43">
        <v>4.5999999999999996</v>
      </c>
      <c r="H15" s="43">
        <v>5.7</v>
      </c>
      <c r="I15" s="43">
        <v>11.6</v>
      </c>
      <c r="J15" s="43">
        <v>116.1</v>
      </c>
      <c r="K15" s="53" t="s">
        <v>42</v>
      </c>
      <c r="L15" s="43">
        <v>14</v>
      </c>
    </row>
    <row r="16" spans="1:12" ht="15" x14ac:dyDescent="0.25">
      <c r="A16" s="23"/>
      <c r="B16" s="15"/>
      <c r="C16" s="11"/>
      <c r="D16" s="7" t="s">
        <v>28</v>
      </c>
      <c r="E16" s="52" t="s">
        <v>86</v>
      </c>
      <c r="F16" s="51">
        <v>100</v>
      </c>
      <c r="G16" s="43">
        <v>12.3</v>
      </c>
      <c r="H16" s="43">
        <v>10</v>
      </c>
      <c r="I16" s="43">
        <v>7.2</v>
      </c>
      <c r="J16" s="43">
        <v>167.9</v>
      </c>
      <c r="K16" s="53" t="s">
        <v>87</v>
      </c>
      <c r="L16" s="43">
        <v>22</v>
      </c>
    </row>
    <row r="17" spans="1:12" ht="15" x14ac:dyDescent="0.25">
      <c r="A17" s="23"/>
      <c r="B17" s="15"/>
      <c r="C17" s="11"/>
      <c r="D17" s="54" t="s">
        <v>29</v>
      </c>
      <c r="E17" s="52" t="s">
        <v>43</v>
      </c>
      <c r="F17" s="43">
        <v>150</v>
      </c>
      <c r="G17" s="43">
        <v>3.1</v>
      </c>
      <c r="H17" s="43">
        <v>5.3</v>
      </c>
      <c r="I17" s="43">
        <v>19.8</v>
      </c>
      <c r="J17" s="43">
        <v>139.4</v>
      </c>
      <c r="K17" s="53" t="s">
        <v>44</v>
      </c>
      <c r="L17" s="43">
        <v>12</v>
      </c>
    </row>
    <row r="18" spans="1:12" ht="15" x14ac:dyDescent="0.25">
      <c r="A18" s="23"/>
      <c r="B18" s="15"/>
      <c r="C18" s="11"/>
      <c r="D18" s="7"/>
      <c r="E18" s="52" t="s">
        <v>47</v>
      </c>
      <c r="F18" s="43">
        <v>30</v>
      </c>
      <c r="G18" s="43">
        <v>1</v>
      </c>
      <c r="H18" s="43">
        <v>0.7</v>
      </c>
      <c r="I18" s="43">
        <v>2.7</v>
      </c>
      <c r="J18" s="43">
        <v>21.2</v>
      </c>
      <c r="K18" s="53" t="s">
        <v>48</v>
      </c>
      <c r="L18" s="43">
        <v>2.14</v>
      </c>
    </row>
    <row r="19" spans="1:12" ht="15" x14ac:dyDescent="0.25">
      <c r="A19" s="23"/>
      <c r="B19" s="15"/>
      <c r="C19" s="11"/>
      <c r="D19" s="7" t="s">
        <v>30</v>
      </c>
      <c r="E19" s="52"/>
      <c r="F19" s="43"/>
      <c r="G19" s="43"/>
      <c r="H19" s="43"/>
      <c r="I19" s="43"/>
      <c r="J19" s="43"/>
      <c r="K19" s="53"/>
      <c r="L19" s="43"/>
    </row>
    <row r="20" spans="1:12" ht="15" x14ac:dyDescent="0.25">
      <c r="A20" s="23"/>
      <c r="B20" s="15"/>
      <c r="C20" s="11"/>
      <c r="D20" s="7" t="s">
        <v>31</v>
      </c>
      <c r="E20" s="52" t="s">
        <v>50</v>
      </c>
      <c r="F20" s="43">
        <v>52</v>
      </c>
      <c r="G20" s="43">
        <v>4</v>
      </c>
      <c r="H20" s="43">
        <v>0.4</v>
      </c>
      <c r="I20" s="43">
        <v>25.6</v>
      </c>
      <c r="J20" s="43">
        <v>121.9</v>
      </c>
      <c r="K20" s="53" t="s">
        <v>51</v>
      </c>
      <c r="L20" s="43">
        <v>0.46</v>
      </c>
    </row>
    <row r="21" spans="1:12" ht="15" x14ac:dyDescent="0.25">
      <c r="A21" s="23"/>
      <c r="B21" s="15"/>
      <c r="C21" s="11"/>
      <c r="D21" s="7" t="s">
        <v>32</v>
      </c>
      <c r="E21" s="52" t="s">
        <v>88</v>
      </c>
      <c r="F21" s="43">
        <v>28</v>
      </c>
      <c r="G21" s="43">
        <v>1.8</v>
      </c>
      <c r="H21" s="43">
        <v>0.3</v>
      </c>
      <c r="I21" s="43">
        <v>9.4</v>
      </c>
      <c r="J21" s="51">
        <v>47.8</v>
      </c>
      <c r="K21" s="53" t="s">
        <v>51</v>
      </c>
      <c r="L21" s="43">
        <v>0.5</v>
      </c>
    </row>
    <row r="22" spans="1:12" ht="15" x14ac:dyDescent="0.25">
      <c r="A22" s="23"/>
      <c r="B22" s="15"/>
      <c r="C22" s="11"/>
      <c r="D22" s="6" t="s">
        <v>113</v>
      </c>
      <c r="E22" s="52" t="s">
        <v>53</v>
      </c>
      <c r="F22" s="43">
        <v>20</v>
      </c>
      <c r="G22" s="43">
        <v>1.5</v>
      </c>
      <c r="H22" s="43">
        <v>2</v>
      </c>
      <c r="I22" s="43">
        <v>14.9</v>
      </c>
      <c r="J22" s="43">
        <v>93.2</v>
      </c>
      <c r="K22" s="53" t="s">
        <v>51</v>
      </c>
      <c r="L22" s="43">
        <v>2.2799999999999998</v>
      </c>
    </row>
    <row r="23" spans="1:12" ht="15" x14ac:dyDescent="0.25">
      <c r="A23" s="23"/>
      <c r="B23" s="15"/>
      <c r="C23" s="11"/>
      <c r="D23" s="6" t="s">
        <v>22</v>
      </c>
      <c r="E23" s="52" t="s">
        <v>46</v>
      </c>
      <c r="F23" s="43">
        <v>200</v>
      </c>
      <c r="G23" s="43">
        <v>0.2</v>
      </c>
      <c r="H23" s="43">
        <v>0.1</v>
      </c>
      <c r="I23" s="43">
        <v>6.6</v>
      </c>
      <c r="J23" s="43">
        <v>27.9</v>
      </c>
      <c r="K23" s="53" t="s">
        <v>49</v>
      </c>
      <c r="L23" s="43">
        <v>4</v>
      </c>
    </row>
    <row r="24" spans="1:12" ht="15" x14ac:dyDescent="0.25">
      <c r="A24" s="24"/>
      <c r="B24" s="17"/>
      <c r="C24" s="8"/>
      <c r="D24" s="18" t="s">
        <v>33</v>
      </c>
      <c r="E24" s="9"/>
      <c r="F24" s="19">
        <v>870</v>
      </c>
      <c r="G24" s="19">
        <v>36</v>
      </c>
      <c r="H24" s="19">
        <v>33.5</v>
      </c>
      <c r="I24" s="19">
        <f t="shared" ref="I24" si="0">SUM(I14:I23)</f>
        <v>99.300000000000011</v>
      </c>
      <c r="J24" s="19">
        <v>841.4</v>
      </c>
      <c r="K24" s="25"/>
      <c r="L24" s="19">
        <f t="shared" ref="L24" si="1">SUM(L14:L23)</f>
        <v>67.38</v>
      </c>
    </row>
    <row r="25" spans="1:12" ht="15" x14ac:dyDescent="0.2">
      <c r="A25" s="29">
        <f>A6</f>
        <v>1</v>
      </c>
      <c r="B25" s="30">
        <f>B6</f>
        <v>1</v>
      </c>
      <c r="C25" s="59" t="s">
        <v>4</v>
      </c>
      <c r="D25" s="60"/>
      <c r="E25" s="31"/>
      <c r="F25" s="32">
        <f>F13+F24</f>
        <v>870</v>
      </c>
      <c r="G25" s="32">
        <f t="shared" ref="G25:I25" si="2">G13+G24</f>
        <v>36</v>
      </c>
      <c r="H25" s="32">
        <f t="shared" si="2"/>
        <v>33.5</v>
      </c>
      <c r="I25" s="32">
        <f t="shared" si="2"/>
        <v>99.300000000000011</v>
      </c>
      <c r="J25" s="32">
        <v>841.4</v>
      </c>
      <c r="K25" s="32"/>
      <c r="L25" s="32">
        <f t="shared" ref="L25" si="3">L13+L24</f>
        <v>67.38</v>
      </c>
    </row>
    <row r="26" spans="1:12" ht="15" x14ac:dyDescent="0.25">
      <c r="A26" s="14">
        <v>1</v>
      </c>
      <c r="B26" s="15">
        <v>2</v>
      </c>
      <c r="C26" s="22" t="s">
        <v>20</v>
      </c>
      <c r="D26" s="5" t="s">
        <v>21</v>
      </c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14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7" t="s">
        <v>24</v>
      </c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6"/>
      <c r="B33" s="17"/>
      <c r="C33" s="8"/>
      <c r="D33" s="18" t="s">
        <v>33</v>
      </c>
      <c r="E33" s="9"/>
      <c r="F33" s="19">
        <f>SUM(F26:F32)</f>
        <v>0</v>
      </c>
      <c r="G33" s="19">
        <f t="shared" ref="G33" si="4">SUM(G26:G32)</f>
        <v>0</v>
      </c>
      <c r="H33" s="19">
        <f t="shared" ref="H33" si="5">SUM(H26:H32)</f>
        <v>0</v>
      </c>
      <c r="I33" s="19">
        <f t="shared" ref="I33" si="6">SUM(I26:I32)</f>
        <v>0</v>
      </c>
      <c r="J33" s="19">
        <f t="shared" ref="J33:L33" si="7">SUM(J26:J32)</f>
        <v>0</v>
      </c>
      <c r="K33" s="25"/>
      <c r="L33" s="19">
        <f t="shared" si="7"/>
        <v>0</v>
      </c>
    </row>
    <row r="34" spans="1:12" ht="15" x14ac:dyDescent="0.25">
      <c r="A34" s="13">
        <f>A26</f>
        <v>1</v>
      </c>
      <c r="B34" s="13">
        <f>B26</f>
        <v>2</v>
      </c>
      <c r="C34" s="10" t="s">
        <v>25</v>
      </c>
      <c r="D34" s="7" t="s">
        <v>26</v>
      </c>
      <c r="E34" s="52" t="s">
        <v>54</v>
      </c>
      <c r="F34" s="43">
        <v>80</v>
      </c>
      <c r="G34" s="43">
        <v>0.9</v>
      </c>
      <c r="H34" s="43">
        <v>7.2</v>
      </c>
      <c r="I34" s="43">
        <v>5.3</v>
      </c>
      <c r="J34" s="43">
        <v>89.5</v>
      </c>
      <c r="K34" s="53" t="s">
        <v>55</v>
      </c>
      <c r="L34" s="43">
        <v>12</v>
      </c>
    </row>
    <row r="35" spans="1:12" ht="15" x14ac:dyDescent="0.25">
      <c r="A35" s="14"/>
      <c r="B35" s="15"/>
      <c r="C35" s="11"/>
      <c r="D35" s="7" t="s">
        <v>27</v>
      </c>
      <c r="E35" s="52" t="s">
        <v>56</v>
      </c>
      <c r="F35" s="43">
        <v>200</v>
      </c>
      <c r="G35" s="43">
        <v>4.7</v>
      </c>
      <c r="H35" s="43">
        <v>5.6</v>
      </c>
      <c r="I35" s="43">
        <v>5.7</v>
      </c>
      <c r="J35" s="43">
        <v>92.2</v>
      </c>
      <c r="K35" s="53" t="s">
        <v>57</v>
      </c>
      <c r="L35" s="43">
        <v>15.7</v>
      </c>
    </row>
    <row r="36" spans="1:12" ht="15" x14ac:dyDescent="0.25">
      <c r="A36" s="14"/>
      <c r="B36" s="15"/>
      <c r="C36" s="11"/>
      <c r="D36" s="7" t="s">
        <v>28</v>
      </c>
      <c r="E36" s="52" t="s">
        <v>59</v>
      </c>
      <c r="F36" s="43">
        <v>100</v>
      </c>
      <c r="G36" s="43">
        <v>18.2</v>
      </c>
      <c r="H36" s="43">
        <v>17.399999999999999</v>
      </c>
      <c r="I36" s="43">
        <v>16.399999999999999</v>
      </c>
      <c r="J36" s="43">
        <v>295.2</v>
      </c>
      <c r="K36" s="53" t="s">
        <v>51</v>
      </c>
      <c r="L36" s="43">
        <v>20.54</v>
      </c>
    </row>
    <row r="37" spans="1:12" ht="15" x14ac:dyDescent="0.25">
      <c r="A37" s="14"/>
      <c r="B37" s="15"/>
      <c r="C37" s="11"/>
      <c r="D37" s="7" t="s">
        <v>29</v>
      </c>
      <c r="E37" s="52" t="s">
        <v>58</v>
      </c>
      <c r="F37" s="43">
        <v>150</v>
      </c>
      <c r="G37" s="43">
        <v>8.1999999999999993</v>
      </c>
      <c r="H37" s="43">
        <v>6.3</v>
      </c>
      <c r="I37" s="43">
        <v>35.9</v>
      </c>
      <c r="J37" s="43">
        <v>233.7</v>
      </c>
      <c r="K37" s="53" t="s">
        <v>60</v>
      </c>
      <c r="L37" s="43">
        <v>12</v>
      </c>
    </row>
    <row r="38" spans="1:12" ht="15" x14ac:dyDescent="0.25">
      <c r="A38" s="14"/>
      <c r="B38" s="15"/>
      <c r="C38" s="11"/>
      <c r="D38" s="7" t="s">
        <v>30</v>
      </c>
      <c r="E38" s="52" t="s">
        <v>61</v>
      </c>
      <c r="F38" s="43">
        <v>200</v>
      </c>
      <c r="G38" s="43">
        <v>0.2</v>
      </c>
      <c r="H38" s="43">
        <v>0.1</v>
      </c>
      <c r="I38" s="43">
        <v>9.9</v>
      </c>
      <c r="J38" s="43">
        <v>41.6</v>
      </c>
      <c r="K38" s="53" t="s">
        <v>89</v>
      </c>
      <c r="L38" s="43">
        <v>3.88</v>
      </c>
    </row>
    <row r="39" spans="1:12" ht="15" x14ac:dyDescent="0.25">
      <c r="A39" s="14"/>
      <c r="B39" s="15"/>
      <c r="C39" s="11"/>
      <c r="D39" s="7" t="s">
        <v>31</v>
      </c>
      <c r="E39" s="52" t="s">
        <v>50</v>
      </c>
      <c r="F39" s="43">
        <v>52</v>
      </c>
      <c r="G39" s="43">
        <v>4</v>
      </c>
      <c r="H39" s="43">
        <v>0.4</v>
      </c>
      <c r="I39" s="43">
        <v>25.6</v>
      </c>
      <c r="J39" s="43">
        <v>121.9</v>
      </c>
      <c r="K39" s="53" t="s">
        <v>51</v>
      </c>
      <c r="L39" s="43">
        <v>0.46</v>
      </c>
    </row>
    <row r="40" spans="1:12" ht="15" x14ac:dyDescent="0.25">
      <c r="A40" s="14"/>
      <c r="B40" s="15"/>
      <c r="C40" s="11"/>
      <c r="D40" s="7" t="s">
        <v>32</v>
      </c>
      <c r="E40" s="52" t="s">
        <v>52</v>
      </c>
      <c r="F40" s="43">
        <v>28</v>
      </c>
      <c r="G40" s="43">
        <v>1.8</v>
      </c>
      <c r="H40" s="43">
        <v>0.3</v>
      </c>
      <c r="I40" s="43">
        <v>9.4</v>
      </c>
      <c r="J40" s="51">
        <v>47.8</v>
      </c>
      <c r="K40" s="53" t="s">
        <v>51</v>
      </c>
      <c r="L40" s="43">
        <v>0.5</v>
      </c>
    </row>
    <row r="41" spans="1:12" ht="15" x14ac:dyDescent="0.25">
      <c r="A41" s="14"/>
      <c r="B41" s="15"/>
      <c r="C41" s="11"/>
      <c r="D41" s="6" t="s">
        <v>24</v>
      </c>
      <c r="E41" s="42" t="s">
        <v>73</v>
      </c>
      <c r="F41" s="43">
        <v>100</v>
      </c>
      <c r="G41" s="43">
        <v>0.4</v>
      </c>
      <c r="H41" s="43">
        <v>0.4</v>
      </c>
      <c r="I41" s="43">
        <v>9.8000000000000007</v>
      </c>
      <c r="J41" s="43">
        <v>44.4</v>
      </c>
      <c r="K41" s="44" t="s">
        <v>51</v>
      </c>
      <c r="L41" s="43">
        <v>2.2999999999999998</v>
      </c>
    </row>
    <row r="42" spans="1:12" ht="15" x14ac:dyDescent="0.2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6"/>
      <c r="B43" s="17"/>
      <c r="C43" s="8"/>
      <c r="D43" s="18" t="s">
        <v>33</v>
      </c>
      <c r="E43" s="9"/>
      <c r="F43" s="19">
        <f>SUM(F34:F42)</f>
        <v>910</v>
      </c>
      <c r="G43" s="19">
        <f t="shared" ref="G43" si="8">SUM(G34:G42)</f>
        <v>38.4</v>
      </c>
      <c r="H43" s="19">
        <f t="shared" ref="H43" si="9">SUM(H34:H42)</f>
        <v>37.699999999999996</v>
      </c>
      <c r="I43" s="19">
        <f t="shared" ref="I43" si="10">SUM(I34:I42)</f>
        <v>118.00000000000001</v>
      </c>
      <c r="J43" s="19">
        <f t="shared" ref="J43:L43" si="11">SUM(J34:J42)</f>
        <v>966.29999999999984</v>
      </c>
      <c r="K43" s="25"/>
      <c r="L43" s="19">
        <f t="shared" si="11"/>
        <v>67.379999999999981</v>
      </c>
    </row>
    <row r="44" spans="1:12" ht="15.75" customHeight="1" x14ac:dyDescent="0.2">
      <c r="A44" s="33">
        <f>A26</f>
        <v>1</v>
      </c>
      <c r="B44" s="33">
        <f>B26</f>
        <v>2</v>
      </c>
      <c r="C44" s="59" t="s">
        <v>4</v>
      </c>
      <c r="D44" s="60"/>
      <c r="E44" s="31"/>
      <c r="F44" s="32">
        <f>F33+F43</f>
        <v>910</v>
      </c>
      <c r="G44" s="32">
        <f t="shared" ref="G44" si="12">G33+G43</f>
        <v>38.4</v>
      </c>
      <c r="H44" s="32">
        <f t="shared" ref="H44" si="13">H33+H43</f>
        <v>37.699999999999996</v>
      </c>
      <c r="I44" s="32">
        <f t="shared" ref="I44" si="14">I33+I43</f>
        <v>118.00000000000001</v>
      </c>
      <c r="J44" s="32">
        <f t="shared" ref="J44:L44" si="15">J33+J43</f>
        <v>966.29999999999984</v>
      </c>
      <c r="K44" s="32"/>
      <c r="L44" s="32">
        <f t="shared" si="15"/>
        <v>67.379999999999981</v>
      </c>
    </row>
    <row r="45" spans="1:12" ht="15" x14ac:dyDescent="0.25">
      <c r="A45" s="20">
        <v>1</v>
      </c>
      <c r="B45" s="21">
        <v>3</v>
      </c>
      <c r="C45" s="22" t="s">
        <v>20</v>
      </c>
      <c r="D45" s="5" t="s">
        <v>21</v>
      </c>
      <c r="E45" s="39"/>
      <c r="F45" s="40"/>
      <c r="G45" s="40"/>
      <c r="H45" s="40"/>
      <c r="I45" s="40"/>
      <c r="J45" s="40"/>
      <c r="K45" s="41"/>
      <c r="L45" s="40"/>
    </row>
    <row r="46" spans="1:12" ht="15" x14ac:dyDescent="0.25">
      <c r="A46" s="23"/>
      <c r="B46" s="15"/>
      <c r="C46" s="11"/>
      <c r="D46" s="6"/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7" t="s">
        <v>24</v>
      </c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4"/>
      <c r="B52" s="17"/>
      <c r="C52" s="8"/>
      <c r="D52" s="18" t="s">
        <v>33</v>
      </c>
      <c r="E52" s="9"/>
      <c r="F52" s="19">
        <f>SUM(F45:F51)</f>
        <v>0</v>
      </c>
      <c r="G52" s="19">
        <f t="shared" ref="G52" si="16">SUM(G45:G51)</f>
        <v>0</v>
      </c>
      <c r="H52" s="19">
        <f t="shared" ref="H52" si="17">SUM(H45:H51)</f>
        <v>0</v>
      </c>
      <c r="I52" s="19">
        <f t="shared" ref="I52" si="18">SUM(I45:I51)</f>
        <v>0</v>
      </c>
      <c r="J52" s="19">
        <f t="shared" ref="J52:L52" si="19">SUM(J45:J51)</f>
        <v>0</v>
      </c>
      <c r="K52" s="25"/>
      <c r="L52" s="19">
        <f t="shared" si="19"/>
        <v>0</v>
      </c>
    </row>
    <row r="53" spans="1:12" ht="15" x14ac:dyDescent="0.25">
      <c r="A53" s="26">
        <f>A45</f>
        <v>1</v>
      </c>
      <c r="B53" s="13">
        <f>B45</f>
        <v>3</v>
      </c>
      <c r="C53" s="10" t="s">
        <v>25</v>
      </c>
      <c r="D53" s="7" t="s">
        <v>26</v>
      </c>
      <c r="E53" s="52" t="s">
        <v>62</v>
      </c>
      <c r="F53" s="43">
        <v>70</v>
      </c>
      <c r="G53" s="43">
        <v>0.9</v>
      </c>
      <c r="H53" s="43">
        <v>3.1</v>
      </c>
      <c r="I53" s="43">
        <v>5.3</v>
      </c>
      <c r="J53" s="43">
        <v>53.3</v>
      </c>
      <c r="K53" s="53" t="s">
        <v>90</v>
      </c>
      <c r="L53" s="43">
        <v>10</v>
      </c>
    </row>
    <row r="54" spans="1:12" ht="15" x14ac:dyDescent="0.25">
      <c r="A54" s="23"/>
      <c r="B54" s="15"/>
      <c r="C54" s="11"/>
      <c r="D54" s="7" t="s">
        <v>27</v>
      </c>
      <c r="E54" s="52" t="s">
        <v>67</v>
      </c>
      <c r="F54" s="43">
        <v>200</v>
      </c>
      <c r="G54" s="43">
        <v>4.7</v>
      </c>
      <c r="H54" s="43">
        <v>5.7</v>
      </c>
      <c r="I54" s="43">
        <v>10.1</v>
      </c>
      <c r="J54" s="43">
        <v>110.4</v>
      </c>
      <c r="K54" s="53" t="s">
        <v>68</v>
      </c>
      <c r="L54" s="43">
        <v>13.3</v>
      </c>
    </row>
    <row r="55" spans="1:12" ht="15" x14ac:dyDescent="0.25">
      <c r="A55" s="23"/>
      <c r="B55" s="15"/>
      <c r="C55" s="11"/>
      <c r="D55" s="7" t="s">
        <v>28</v>
      </c>
      <c r="E55" s="52" t="s">
        <v>69</v>
      </c>
      <c r="F55" s="51">
        <v>100</v>
      </c>
      <c r="G55" s="43">
        <v>13.9</v>
      </c>
      <c r="H55" s="43">
        <v>7.4</v>
      </c>
      <c r="I55" s="43">
        <v>6.3</v>
      </c>
      <c r="J55" s="43">
        <v>147.30000000000001</v>
      </c>
      <c r="K55" s="53" t="s">
        <v>91</v>
      </c>
      <c r="L55" s="43">
        <v>18.34</v>
      </c>
    </row>
    <row r="56" spans="1:12" ht="15" x14ac:dyDescent="0.25">
      <c r="A56" s="23"/>
      <c r="B56" s="15"/>
      <c r="C56" s="11"/>
      <c r="D56" s="7" t="s">
        <v>29</v>
      </c>
      <c r="E56" s="52" t="s">
        <v>70</v>
      </c>
      <c r="F56" s="43">
        <v>150</v>
      </c>
      <c r="G56" s="43">
        <v>3.6</v>
      </c>
      <c r="H56" s="43">
        <v>4.8</v>
      </c>
      <c r="I56" s="43">
        <v>36.4</v>
      </c>
      <c r="J56" s="43">
        <v>203.5</v>
      </c>
      <c r="K56" s="53" t="s">
        <v>71</v>
      </c>
      <c r="L56" s="43">
        <v>12</v>
      </c>
    </row>
    <row r="57" spans="1:12" ht="15" x14ac:dyDescent="0.25">
      <c r="A57" s="23"/>
      <c r="B57" s="15"/>
      <c r="C57" s="11"/>
      <c r="D57" s="7" t="s">
        <v>30</v>
      </c>
      <c r="E57" s="52" t="s">
        <v>72</v>
      </c>
      <c r="F57" s="43">
        <v>200</v>
      </c>
      <c r="G57" s="43">
        <v>0.6</v>
      </c>
      <c r="H57" s="43">
        <v>0</v>
      </c>
      <c r="I57" s="43">
        <v>33</v>
      </c>
      <c r="J57" s="43">
        <v>134.4</v>
      </c>
      <c r="K57" s="53" t="s">
        <v>51</v>
      </c>
      <c r="L57" s="43">
        <v>3.88</v>
      </c>
    </row>
    <row r="58" spans="1:12" ht="15" x14ac:dyDescent="0.25">
      <c r="A58" s="23"/>
      <c r="B58" s="15"/>
      <c r="C58" s="11"/>
      <c r="D58" s="7" t="s">
        <v>31</v>
      </c>
      <c r="E58" s="52" t="s">
        <v>50</v>
      </c>
      <c r="F58" s="43">
        <v>52</v>
      </c>
      <c r="G58" s="43">
        <v>4</v>
      </c>
      <c r="H58" s="43">
        <v>0.4</v>
      </c>
      <c r="I58" s="43">
        <v>25.6</v>
      </c>
      <c r="J58" s="43">
        <v>121.9</v>
      </c>
      <c r="K58" s="53" t="s">
        <v>51</v>
      </c>
      <c r="L58" s="43">
        <v>0.46</v>
      </c>
    </row>
    <row r="59" spans="1:12" ht="15" x14ac:dyDescent="0.25">
      <c r="A59" s="23"/>
      <c r="B59" s="15"/>
      <c r="C59" s="11"/>
      <c r="D59" s="7" t="s">
        <v>32</v>
      </c>
      <c r="E59" s="52" t="s">
        <v>52</v>
      </c>
      <c r="F59" s="43">
        <v>28</v>
      </c>
      <c r="G59" s="43">
        <v>1.8</v>
      </c>
      <c r="H59" s="43">
        <v>0.3</v>
      </c>
      <c r="I59" s="43">
        <v>9.4</v>
      </c>
      <c r="J59" s="51">
        <v>47.8</v>
      </c>
      <c r="K59" s="53" t="s">
        <v>51</v>
      </c>
      <c r="L59" s="43">
        <v>0.5</v>
      </c>
    </row>
    <row r="60" spans="1:12" ht="15" x14ac:dyDescent="0.25">
      <c r="A60" s="23"/>
      <c r="B60" s="15"/>
      <c r="C60" s="11"/>
      <c r="D60" s="6" t="s">
        <v>24</v>
      </c>
      <c r="E60" s="52" t="s">
        <v>73</v>
      </c>
      <c r="F60" s="43">
        <v>100</v>
      </c>
      <c r="G60" s="43">
        <v>0.4</v>
      </c>
      <c r="H60" s="43">
        <v>0.4</v>
      </c>
      <c r="I60" s="43">
        <v>9.8000000000000007</v>
      </c>
      <c r="J60" s="43">
        <v>44.4</v>
      </c>
      <c r="K60" s="44" t="s">
        <v>51</v>
      </c>
      <c r="L60" s="43">
        <v>2.2999999999999998</v>
      </c>
    </row>
    <row r="61" spans="1:12" ht="15" x14ac:dyDescent="0.25">
      <c r="A61" s="23"/>
      <c r="B61" s="15"/>
      <c r="C61" s="11"/>
      <c r="D61" s="6"/>
      <c r="E61" s="42" t="s">
        <v>92</v>
      </c>
      <c r="F61" s="43">
        <v>10</v>
      </c>
      <c r="G61" s="43">
        <v>0.1</v>
      </c>
      <c r="H61" s="43">
        <v>7.3</v>
      </c>
      <c r="I61" s="43">
        <v>0.1</v>
      </c>
      <c r="J61" s="43">
        <v>66.099999999999994</v>
      </c>
      <c r="K61" s="44" t="s">
        <v>51</v>
      </c>
      <c r="L61" s="43">
        <v>6.6</v>
      </c>
    </row>
    <row r="62" spans="1:12" ht="15" x14ac:dyDescent="0.25">
      <c r="A62" s="24"/>
      <c r="B62" s="17"/>
      <c r="C62" s="8"/>
      <c r="D62" s="18" t="s">
        <v>33</v>
      </c>
      <c r="E62" s="9"/>
      <c r="F62" s="19">
        <f>SUM(F53:F61)</f>
        <v>910</v>
      </c>
      <c r="G62" s="19">
        <f t="shared" ref="G62" si="20">SUM(G53:G61)</f>
        <v>30.000000000000004</v>
      </c>
      <c r="H62" s="19">
        <f t="shared" ref="H62" si="21">SUM(H53:H61)</f>
        <v>29.400000000000002</v>
      </c>
      <c r="I62" s="19">
        <f t="shared" ref="I62" si="22">SUM(I53:I61)</f>
        <v>136</v>
      </c>
      <c r="J62" s="19">
        <f t="shared" ref="J62:L62" si="23">SUM(J53:J61)</f>
        <v>929.09999999999991</v>
      </c>
      <c r="K62" s="25"/>
      <c r="L62" s="19">
        <f t="shared" si="23"/>
        <v>67.38</v>
      </c>
    </row>
    <row r="63" spans="1:12" ht="15.75" customHeight="1" x14ac:dyDescent="0.2">
      <c r="A63" s="29">
        <f>A45</f>
        <v>1</v>
      </c>
      <c r="B63" s="30">
        <f>B45</f>
        <v>3</v>
      </c>
      <c r="C63" s="59" t="s">
        <v>4</v>
      </c>
      <c r="D63" s="60"/>
      <c r="E63" s="31"/>
      <c r="F63" s="32">
        <f>F52+F62</f>
        <v>910</v>
      </c>
      <c r="G63" s="32">
        <f t="shared" ref="G63" si="24">G52+G62</f>
        <v>30.000000000000004</v>
      </c>
      <c r="H63" s="32">
        <f t="shared" ref="H63" si="25">H52+H62</f>
        <v>29.400000000000002</v>
      </c>
      <c r="I63" s="32">
        <f t="shared" ref="I63" si="26">I52+I62</f>
        <v>136</v>
      </c>
      <c r="J63" s="32">
        <f t="shared" ref="J63:L63" si="27">J52+J62</f>
        <v>929.09999999999991</v>
      </c>
      <c r="K63" s="32"/>
      <c r="L63" s="32">
        <f t="shared" si="27"/>
        <v>67.38</v>
      </c>
    </row>
    <row r="64" spans="1:12" ht="15" x14ac:dyDescent="0.25">
      <c r="A64" s="20">
        <v>1</v>
      </c>
      <c r="B64" s="21">
        <v>4</v>
      </c>
      <c r="C64" s="22" t="s">
        <v>20</v>
      </c>
      <c r="D64" s="5" t="s">
        <v>21</v>
      </c>
      <c r="E64" s="39"/>
      <c r="F64" s="40"/>
      <c r="G64" s="40"/>
      <c r="H64" s="40"/>
      <c r="I64" s="40"/>
      <c r="J64" s="40"/>
      <c r="K64" s="41"/>
      <c r="L64" s="40"/>
    </row>
    <row r="65" spans="1:12" ht="15" x14ac:dyDescent="0.25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7" t="s">
        <v>24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4"/>
      <c r="B71" s="17"/>
      <c r="C71" s="8"/>
      <c r="D71" s="18" t="s">
        <v>33</v>
      </c>
      <c r="E71" s="9"/>
      <c r="F71" s="19">
        <f>SUM(F64:F70)</f>
        <v>0</v>
      </c>
      <c r="G71" s="19">
        <f>SUM(G64:G70)</f>
        <v>0</v>
      </c>
      <c r="H71" s="19">
        <f>SUM(H64:H70)</f>
        <v>0</v>
      </c>
      <c r="I71" s="19">
        <f>SUM(I64:I70)</f>
        <v>0</v>
      </c>
      <c r="J71" s="19">
        <f>SUM(J64:J70)</f>
        <v>0</v>
      </c>
      <c r="K71" s="25"/>
      <c r="L71" s="19">
        <f>SUM(L64:L70)</f>
        <v>0</v>
      </c>
    </row>
    <row r="72" spans="1:12" ht="15" x14ac:dyDescent="0.25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52" t="s">
        <v>74</v>
      </c>
      <c r="F72" s="43">
        <v>60</v>
      </c>
      <c r="G72" s="43">
        <v>0.6</v>
      </c>
      <c r="H72" s="43">
        <v>3.1</v>
      </c>
      <c r="I72" s="43">
        <v>1.8</v>
      </c>
      <c r="J72" s="51">
        <v>37.5</v>
      </c>
      <c r="K72" s="53" t="s">
        <v>63</v>
      </c>
      <c r="L72" s="43">
        <v>9</v>
      </c>
    </row>
    <row r="73" spans="1:12" ht="15" x14ac:dyDescent="0.25">
      <c r="A73" s="23"/>
      <c r="B73" s="15"/>
      <c r="C73" s="11"/>
      <c r="D73" s="7" t="s">
        <v>27</v>
      </c>
      <c r="E73" s="52" t="s">
        <v>64</v>
      </c>
      <c r="F73" s="43">
        <v>200</v>
      </c>
      <c r="G73" s="43">
        <v>6.7</v>
      </c>
      <c r="H73" s="43">
        <v>4.5999999999999996</v>
      </c>
      <c r="I73" s="43">
        <v>16.3</v>
      </c>
      <c r="J73" s="43">
        <v>133.1</v>
      </c>
      <c r="K73" s="53" t="s">
        <v>65</v>
      </c>
      <c r="L73" s="43">
        <v>14.87</v>
      </c>
    </row>
    <row r="74" spans="1:12" ht="15" x14ac:dyDescent="0.25">
      <c r="A74" s="23"/>
      <c r="B74" s="15"/>
      <c r="C74" s="11"/>
      <c r="D74" s="7" t="s">
        <v>28</v>
      </c>
      <c r="E74" s="52" t="s">
        <v>93</v>
      </c>
      <c r="F74" s="51">
        <v>100</v>
      </c>
      <c r="G74" s="43">
        <v>14.5</v>
      </c>
      <c r="H74" s="43">
        <v>14.6</v>
      </c>
      <c r="I74" s="43">
        <v>8.1</v>
      </c>
      <c r="J74" s="43">
        <v>221.9</v>
      </c>
      <c r="K74" s="53" t="s">
        <v>94</v>
      </c>
      <c r="L74" s="43">
        <v>17.91</v>
      </c>
    </row>
    <row r="75" spans="1:12" ht="15" x14ac:dyDescent="0.25">
      <c r="A75" s="23"/>
      <c r="B75" s="15"/>
      <c r="C75" s="11"/>
      <c r="D75" s="7"/>
      <c r="E75" s="52" t="s">
        <v>47</v>
      </c>
      <c r="F75" s="43">
        <v>30</v>
      </c>
      <c r="G75" s="43">
        <v>1</v>
      </c>
      <c r="H75" s="43">
        <v>0.7</v>
      </c>
      <c r="I75" s="43">
        <v>2.7</v>
      </c>
      <c r="J75" s="43">
        <v>21.2</v>
      </c>
      <c r="K75" s="53" t="s">
        <v>48</v>
      </c>
      <c r="L75" s="43">
        <v>2.14</v>
      </c>
    </row>
    <row r="76" spans="1:12" ht="15" x14ac:dyDescent="0.25">
      <c r="A76" s="23"/>
      <c r="B76" s="15"/>
      <c r="C76" s="11"/>
      <c r="D76" s="7" t="s">
        <v>29</v>
      </c>
      <c r="E76" s="52" t="s">
        <v>66</v>
      </c>
      <c r="F76" s="43">
        <v>150</v>
      </c>
      <c r="G76" s="43">
        <v>5.3</v>
      </c>
      <c r="H76" s="43">
        <v>4.9000000000000004</v>
      </c>
      <c r="I76" s="43">
        <v>32.799999999999997</v>
      </c>
      <c r="J76" s="43">
        <v>196.8</v>
      </c>
      <c r="K76" s="53" t="s">
        <v>75</v>
      </c>
      <c r="L76" s="43">
        <v>10</v>
      </c>
    </row>
    <row r="77" spans="1:12" ht="15" x14ac:dyDescent="0.25">
      <c r="A77" s="23"/>
      <c r="B77" s="15"/>
      <c r="C77" s="11"/>
      <c r="D77" s="7" t="s">
        <v>30</v>
      </c>
      <c r="E77" s="52"/>
      <c r="F77" s="43"/>
      <c r="G77" s="43"/>
      <c r="H77" s="43"/>
      <c r="I77" s="43"/>
      <c r="J77" s="43"/>
      <c r="K77" s="53"/>
      <c r="L77" s="43"/>
    </row>
    <row r="78" spans="1:12" ht="15" x14ac:dyDescent="0.25">
      <c r="A78" s="23"/>
      <c r="B78" s="15"/>
      <c r="C78" s="11"/>
      <c r="D78" s="7" t="s">
        <v>31</v>
      </c>
      <c r="E78" s="52" t="s">
        <v>50</v>
      </c>
      <c r="F78" s="43">
        <v>52</v>
      </c>
      <c r="G78" s="43">
        <v>4</v>
      </c>
      <c r="H78" s="43">
        <v>0.4</v>
      </c>
      <c r="I78" s="43">
        <v>25.6</v>
      </c>
      <c r="J78" s="43">
        <v>121.9</v>
      </c>
      <c r="K78" s="53" t="s">
        <v>51</v>
      </c>
      <c r="L78" s="43">
        <v>0.46</v>
      </c>
    </row>
    <row r="79" spans="1:12" ht="15" x14ac:dyDescent="0.25">
      <c r="A79" s="23"/>
      <c r="B79" s="15"/>
      <c r="C79" s="11"/>
      <c r="D79" s="7" t="s">
        <v>32</v>
      </c>
      <c r="E79" s="52" t="s">
        <v>52</v>
      </c>
      <c r="F79" s="43">
        <v>28</v>
      </c>
      <c r="G79" s="43">
        <v>1.8</v>
      </c>
      <c r="H79" s="43">
        <v>0.3</v>
      </c>
      <c r="I79" s="43">
        <v>9.4</v>
      </c>
      <c r="J79" s="51">
        <v>47.8</v>
      </c>
      <c r="K79" s="53" t="s">
        <v>51</v>
      </c>
      <c r="L79" s="43">
        <v>0.5</v>
      </c>
    </row>
    <row r="80" spans="1:12" ht="15" x14ac:dyDescent="0.25">
      <c r="A80" s="23"/>
      <c r="B80" s="15"/>
      <c r="C80" s="11"/>
      <c r="D80" s="6"/>
      <c r="E80" s="42" t="s">
        <v>96</v>
      </c>
      <c r="F80" s="43">
        <v>30</v>
      </c>
      <c r="G80" s="43">
        <v>7</v>
      </c>
      <c r="H80" s="43">
        <v>8.9</v>
      </c>
      <c r="I80" s="43">
        <v>0</v>
      </c>
      <c r="J80" s="43">
        <v>107.5</v>
      </c>
      <c r="K80" s="44" t="s">
        <v>97</v>
      </c>
      <c r="L80" s="43">
        <v>9</v>
      </c>
    </row>
    <row r="81" spans="1:12" ht="15" x14ac:dyDescent="0.25">
      <c r="A81" s="23"/>
      <c r="B81" s="15"/>
      <c r="C81" s="11"/>
      <c r="D81" s="6" t="s">
        <v>22</v>
      </c>
      <c r="E81" s="52" t="s">
        <v>76</v>
      </c>
      <c r="F81" s="43">
        <v>200</v>
      </c>
      <c r="G81" s="43">
        <v>0.1</v>
      </c>
      <c r="H81" s="43">
        <v>0</v>
      </c>
      <c r="I81" s="43">
        <v>5.2</v>
      </c>
      <c r="J81" s="43">
        <v>21.4</v>
      </c>
      <c r="K81" s="53" t="s">
        <v>95</v>
      </c>
      <c r="L81" s="43">
        <v>3.5</v>
      </c>
    </row>
    <row r="82" spans="1:12" ht="15" x14ac:dyDescent="0.25">
      <c r="A82" s="24"/>
      <c r="B82" s="17"/>
      <c r="C82" s="8"/>
      <c r="D82" s="18" t="s">
        <v>33</v>
      </c>
      <c r="E82" s="9"/>
      <c r="F82" s="19">
        <f>SUM(F72:F81)</f>
        <v>850</v>
      </c>
      <c r="G82" s="19">
        <f t="shared" ref="G82" si="28">SUM(G72:G81)</f>
        <v>41</v>
      </c>
      <c r="H82" s="19">
        <f t="shared" ref="H82" si="29">SUM(H72:H81)</f>
        <v>37.5</v>
      </c>
      <c r="I82" s="19">
        <f t="shared" ref="I82" si="30">SUM(I72:I81)</f>
        <v>101.90000000000002</v>
      </c>
      <c r="J82" s="19">
        <f t="shared" ref="J82:L82" si="31">SUM(J72:J81)</f>
        <v>909.09999999999991</v>
      </c>
      <c r="K82" s="25"/>
      <c r="L82" s="19">
        <f t="shared" si="31"/>
        <v>67.38</v>
      </c>
    </row>
    <row r="83" spans="1:12" ht="15.75" customHeight="1" x14ac:dyDescent="0.2">
      <c r="A83" s="29">
        <f>A64</f>
        <v>1</v>
      </c>
      <c r="B83" s="30">
        <f>B64</f>
        <v>4</v>
      </c>
      <c r="C83" s="59" t="s">
        <v>4</v>
      </c>
      <c r="D83" s="60"/>
      <c r="E83" s="31"/>
      <c r="F83" s="32">
        <f>F71+F82</f>
        <v>850</v>
      </c>
      <c r="G83" s="32">
        <f>G71+G82</f>
        <v>41</v>
      </c>
      <c r="H83" s="32">
        <f>H71+H82</f>
        <v>37.5</v>
      </c>
      <c r="I83" s="32">
        <f>I71+I82</f>
        <v>101.90000000000002</v>
      </c>
      <c r="J83" s="32">
        <f>J71+J82</f>
        <v>909.09999999999991</v>
      </c>
      <c r="K83" s="32"/>
      <c r="L83" s="32">
        <f>L71+L82</f>
        <v>67.38</v>
      </c>
    </row>
    <row r="84" spans="1:12" ht="15" x14ac:dyDescent="0.25">
      <c r="A84" s="20">
        <v>1</v>
      </c>
      <c r="B84" s="21">
        <v>5</v>
      </c>
      <c r="C84" s="22" t="s">
        <v>20</v>
      </c>
      <c r="D84" s="5" t="s">
        <v>21</v>
      </c>
      <c r="E84" s="39"/>
      <c r="F84" s="40"/>
      <c r="G84" s="40"/>
      <c r="H84" s="40"/>
      <c r="I84" s="40"/>
      <c r="J84" s="40"/>
      <c r="K84" s="41"/>
      <c r="L84" s="40"/>
    </row>
    <row r="85" spans="1:12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22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7" t="s">
        <v>23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7" t="s">
        <v>24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6"/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4"/>
      <c r="B91" s="17"/>
      <c r="C91" s="8"/>
      <c r="D91" s="18" t="s">
        <v>33</v>
      </c>
      <c r="E91" s="9"/>
      <c r="F91" s="19">
        <f>SUM(F84:F90)</f>
        <v>0</v>
      </c>
      <c r="G91" s="19">
        <f t="shared" ref="G91" si="32">SUM(G84:G90)</f>
        <v>0</v>
      </c>
      <c r="H91" s="19">
        <f t="shared" ref="H91" si="33">SUM(H84:H90)</f>
        <v>0</v>
      </c>
      <c r="I91" s="19">
        <f t="shared" ref="I91" si="34">SUM(I84:I90)</f>
        <v>0</v>
      </c>
      <c r="J91" s="19">
        <f t="shared" ref="J91:L91" si="35">SUM(J84:J90)</f>
        <v>0</v>
      </c>
      <c r="K91" s="25"/>
      <c r="L91" s="19">
        <f t="shared" si="35"/>
        <v>0</v>
      </c>
    </row>
    <row r="92" spans="1:12" ht="15" x14ac:dyDescent="0.25">
      <c r="A92" s="26">
        <f>A84</f>
        <v>1</v>
      </c>
      <c r="B92" s="13">
        <f>B84</f>
        <v>5</v>
      </c>
      <c r="C92" s="10" t="s">
        <v>25</v>
      </c>
      <c r="D92" s="7" t="s">
        <v>26</v>
      </c>
      <c r="E92" s="52" t="s">
        <v>45</v>
      </c>
      <c r="F92" s="43">
        <v>60</v>
      </c>
      <c r="G92" s="43">
        <v>0.5</v>
      </c>
      <c r="H92" s="43">
        <v>0.1</v>
      </c>
      <c r="I92" s="43">
        <v>1.5</v>
      </c>
      <c r="J92" s="43">
        <v>8.5</v>
      </c>
      <c r="K92" s="44" t="s">
        <v>40</v>
      </c>
      <c r="L92" s="43">
        <v>8</v>
      </c>
    </row>
    <row r="93" spans="1:12" ht="15" x14ac:dyDescent="0.25">
      <c r="A93" s="23"/>
      <c r="B93" s="15"/>
      <c r="C93" s="11"/>
      <c r="D93" s="7" t="s">
        <v>27</v>
      </c>
      <c r="E93" s="52" t="s">
        <v>78</v>
      </c>
      <c r="F93" s="43">
        <v>200</v>
      </c>
      <c r="G93" s="43">
        <v>4.8</v>
      </c>
      <c r="H93" s="43">
        <v>2.2000000000000002</v>
      </c>
      <c r="I93" s="43">
        <v>15.5</v>
      </c>
      <c r="J93" s="43">
        <v>100.9</v>
      </c>
      <c r="K93" s="53" t="s">
        <v>98</v>
      </c>
      <c r="L93" s="43">
        <v>13.58</v>
      </c>
    </row>
    <row r="94" spans="1:12" ht="15" x14ac:dyDescent="0.25">
      <c r="A94" s="23"/>
      <c r="B94" s="15"/>
      <c r="C94" s="11"/>
      <c r="D94" s="7" t="s">
        <v>28</v>
      </c>
      <c r="E94" s="52" t="s">
        <v>100</v>
      </c>
      <c r="F94" s="43">
        <v>100</v>
      </c>
      <c r="G94" s="43">
        <v>18.2</v>
      </c>
      <c r="H94" s="43">
        <v>17.399999999999999</v>
      </c>
      <c r="I94" s="43">
        <v>16.399999999999999</v>
      </c>
      <c r="J94" s="43">
        <v>295.2</v>
      </c>
      <c r="K94" s="53" t="s">
        <v>99</v>
      </c>
      <c r="L94" s="43">
        <v>17.54</v>
      </c>
    </row>
    <row r="95" spans="1:12" ht="15" x14ac:dyDescent="0.25">
      <c r="A95" s="23"/>
      <c r="B95" s="15"/>
      <c r="C95" s="11"/>
      <c r="D95" s="7" t="s">
        <v>29</v>
      </c>
      <c r="E95" s="52" t="s">
        <v>58</v>
      </c>
      <c r="F95" s="43">
        <v>150</v>
      </c>
      <c r="G95" s="43">
        <v>8.1999999999999993</v>
      </c>
      <c r="H95" s="43">
        <v>6.3</v>
      </c>
      <c r="I95" s="43">
        <v>35.9</v>
      </c>
      <c r="J95" s="43">
        <v>233.7</v>
      </c>
      <c r="K95" s="53" t="s">
        <v>60</v>
      </c>
      <c r="L95" s="43">
        <v>12</v>
      </c>
    </row>
    <row r="96" spans="1:12" ht="15" x14ac:dyDescent="0.25">
      <c r="A96" s="23"/>
      <c r="B96" s="15"/>
      <c r="C96" s="11"/>
      <c r="D96" s="7" t="s">
        <v>30</v>
      </c>
      <c r="E96" s="52"/>
      <c r="F96" s="43"/>
      <c r="G96" s="43"/>
      <c r="H96" s="43"/>
      <c r="I96" s="43"/>
      <c r="J96" s="43"/>
      <c r="K96" s="53"/>
      <c r="L96" s="43"/>
    </row>
    <row r="97" spans="1:12" ht="15" x14ac:dyDescent="0.25">
      <c r="A97" s="23"/>
      <c r="B97" s="15"/>
      <c r="C97" s="11"/>
      <c r="D97" s="7" t="s">
        <v>31</v>
      </c>
      <c r="E97" s="52" t="s">
        <v>50</v>
      </c>
      <c r="F97" s="43">
        <v>52</v>
      </c>
      <c r="G97" s="43">
        <v>4</v>
      </c>
      <c r="H97" s="43">
        <v>0.4</v>
      </c>
      <c r="I97" s="43">
        <v>25.6</v>
      </c>
      <c r="J97" s="43">
        <v>121.9</v>
      </c>
      <c r="K97" s="53" t="s">
        <v>51</v>
      </c>
      <c r="L97" s="43">
        <v>0.46</v>
      </c>
    </row>
    <row r="98" spans="1:12" ht="15" x14ac:dyDescent="0.25">
      <c r="A98" s="23"/>
      <c r="B98" s="15"/>
      <c r="C98" s="11"/>
      <c r="D98" s="7" t="s">
        <v>32</v>
      </c>
      <c r="E98" s="52" t="s">
        <v>52</v>
      </c>
      <c r="F98" s="43">
        <v>28</v>
      </c>
      <c r="G98" s="43">
        <v>1.8</v>
      </c>
      <c r="H98" s="43">
        <v>0.3</v>
      </c>
      <c r="I98" s="43">
        <v>9.4</v>
      </c>
      <c r="J98" s="51">
        <v>47.8</v>
      </c>
      <c r="K98" s="53" t="s">
        <v>51</v>
      </c>
      <c r="L98" s="43">
        <v>0.5</v>
      </c>
    </row>
    <row r="99" spans="1:12" ht="15" x14ac:dyDescent="0.25">
      <c r="A99" s="23"/>
      <c r="B99" s="15"/>
      <c r="C99" s="11"/>
      <c r="D99" s="6" t="s">
        <v>24</v>
      </c>
      <c r="E99" s="52" t="s">
        <v>73</v>
      </c>
      <c r="F99" s="43">
        <v>100</v>
      </c>
      <c r="G99" s="43">
        <v>0.4</v>
      </c>
      <c r="H99" s="43">
        <v>0.4</v>
      </c>
      <c r="I99" s="43">
        <v>9.8000000000000007</v>
      </c>
      <c r="J99" s="43">
        <v>44.4</v>
      </c>
      <c r="K99" s="44" t="s">
        <v>51</v>
      </c>
      <c r="L99" s="43">
        <v>2.2999999999999998</v>
      </c>
    </row>
    <row r="100" spans="1:12" ht="15" x14ac:dyDescent="0.25">
      <c r="A100" s="23"/>
      <c r="B100" s="15"/>
      <c r="C100" s="11"/>
      <c r="D100" s="6" t="s">
        <v>22</v>
      </c>
      <c r="E100" s="52" t="s">
        <v>46</v>
      </c>
      <c r="F100" s="43">
        <v>200</v>
      </c>
      <c r="G100" s="43">
        <v>0.2</v>
      </c>
      <c r="H100" s="43">
        <v>0.1</v>
      </c>
      <c r="I100" s="43">
        <v>6.6</v>
      </c>
      <c r="J100" s="43">
        <v>27.9</v>
      </c>
      <c r="K100" s="53" t="s">
        <v>49</v>
      </c>
      <c r="L100" s="43">
        <v>4</v>
      </c>
    </row>
    <row r="101" spans="1:12" ht="15" x14ac:dyDescent="0.25">
      <c r="A101" s="23"/>
      <c r="B101" s="15"/>
      <c r="C101" s="11"/>
      <c r="D101" s="6"/>
      <c r="E101" s="42" t="s">
        <v>96</v>
      </c>
      <c r="F101" s="43">
        <v>30</v>
      </c>
      <c r="G101" s="43">
        <v>7</v>
      </c>
      <c r="H101" s="43">
        <v>8.9</v>
      </c>
      <c r="I101" s="43">
        <v>0</v>
      </c>
      <c r="J101" s="43">
        <v>107.5</v>
      </c>
      <c r="K101" s="44" t="s">
        <v>97</v>
      </c>
      <c r="L101" s="43">
        <v>9</v>
      </c>
    </row>
    <row r="102" spans="1:12" ht="15" x14ac:dyDescent="0.25">
      <c r="A102" s="24"/>
      <c r="B102" s="17"/>
      <c r="C102" s="8"/>
      <c r="D102" s="18" t="s">
        <v>33</v>
      </c>
      <c r="E102" s="9"/>
      <c r="F102" s="19">
        <f>SUM(F92:F101)</f>
        <v>920</v>
      </c>
      <c r="G102" s="19">
        <f>SUM(G92:G101)</f>
        <v>45.1</v>
      </c>
      <c r="H102" s="19">
        <f>SUM(H92:H101)</f>
        <v>36.1</v>
      </c>
      <c r="I102" s="19">
        <f>SUM(I92:I101)</f>
        <v>120.7</v>
      </c>
      <c r="J102" s="19">
        <f>SUM(J92:J101)</f>
        <v>987.79999999999984</v>
      </c>
      <c r="K102" s="25"/>
      <c r="L102" s="19">
        <f>SUM(L92:L101)</f>
        <v>67.38</v>
      </c>
    </row>
    <row r="103" spans="1:12" ht="15.75" customHeight="1" x14ac:dyDescent="0.2">
      <c r="A103" s="29">
        <f>A84</f>
        <v>1</v>
      </c>
      <c r="B103" s="30">
        <f>B84</f>
        <v>5</v>
      </c>
      <c r="C103" s="59" t="s">
        <v>4</v>
      </c>
      <c r="D103" s="60"/>
      <c r="E103" s="31"/>
      <c r="F103" s="32">
        <f>F91+F102</f>
        <v>920</v>
      </c>
      <c r="G103" s="32">
        <f>G91+G102</f>
        <v>45.1</v>
      </c>
      <c r="H103" s="32">
        <f>H91+H102</f>
        <v>36.1</v>
      </c>
      <c r="I103" s="32">
        <f>I91+I102</f>
        <v>120.7</v>
      </c>
      <c r="J103" s="32">
        <f>J91+J102</f>
        <v>987.79999999999984</v>
      </c>
      <c r="K103" s="32"/>
      <c r="L103" s="32">
        <f>L91+L102</f>
        <v>67.38</v>
      </c>
    </row>
    <row r="104" spans="1:12" ht="15" x14ac:dyDescent="0.25">
      <c r="A104" s="20">
        <v>2</v>
      </c>
      <c r="B104" s="21">
        <v>1</v>
      </c>
      <c r="C104" s="22" t="s">
        <v>20</v>
      </c>
      <c r="D104" s="5" t="s">
        <v>21</v>
      </c>
      <c r="E104" s="39"/>
      <c r="F104" s="40"/>
      <c r="G104" s="40"/>
      <c r="H104" s="40"/>
      <c r="I104" s="40"/>
      <c r="J104" s="40"/>
      <c r="K104" s="41"/>
      <c r="L104" s="40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7" t="s">
        <v>22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7" t="s">
        <v>23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 t="s">
        <v>24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4"/>
      <c r="B111" s="17"/>
      <c r="C111" s="8"/>
      <c r="D111" s="18" t="s">
        <v>33</v>
      </c>
      <c r="E111" s="9"/>
      <c r="F111" s="19">
        <f>SUM(F104:F110)</f>
        <v>0</v>
      </c>
      <c r="G111" s="19">
        <f t="shared" ref="G111:J111" si="36">SUM(G104:G110)</f>
        <v>0</v>
      </c>
      <c r="H111" s="19">
        <f t="shared" si="36"/>
        <v>0</v>
      </c>
      <c r="I111" s="19">
        <f t="shared" si="36"/>
        <v>0</v>
      </c>
      <c r="J111" s="19">
        <f t="shared" si="36"/>
        <v>0</v>
      </c>
      <c r="K111" s="25"/>
      <c r="L111" s="19">
        <f t="shared" ref="L111" si="37">SUM(L104:L110)</f>
        <v>0</v>
      </c>
    </row>
    <row r="112" spans="1:12" ht="15" x14ac:dyDescent="0.25">
      <c r="A112" s="26">
        <f>A104</f>
        <v>2</v>
      </c>
      <c r="B112" s="13">
        <f>B104</f>
        <v>1</v>
      </c>
      <c r="C112" s="10" t="s">
        <v>25</v>
      </c>
      <c r="D112" s="7" t="s">
        <v>26</v>
      </c>
      <c r="E112" s="52" t="s">
        <v>45</v>
      </c>
      <c r="F112" s="43">
        <v>60</v>
      </c>
      <c r="G112" s="43">
        <v>0.5</v>
      </c>
      <c r="H112" s="43">
        <v>0.1</v>
      </c>
      <c r="I112" s="43">
        <v>1.5</v>
      </c>
      <c r="J112" s="43">
        <v>8.5</v>
      </c>
      <c r="K112" s="44" t="s">
        <v>40</v>
      </c>
      <c r="L112" s="43">
        <v>8</v>
      </c>
    </row>
    <row r="113" spans="1:12" ht="15" x14ac:dyDescent="0.25">
      <c r="A113" s="23"/>
      <c r="B113" s="15"/>
      <c r="C113" s="11"/>
      <c r="D113" s="7" t="s">
        <v>27</v>
      </c>
      <c r="E113" s="52" t="s">
        <v>67</v>
      </c>
      <c r="F113" s="43">
        <v>200</v>
      </c>
      <c r="G113" s="43">
        <v>4.7</v>
      </c>
      <c r="H113" s="43">
        <v>5.7</v>
      </c>
      <c r="I113" s="43">
        <v>10.1</v>
      </c>
      <c r="J113" s="43">
        <v>110.4</v>
      </c>
      <c r="K113" s="53" t="s">
        <v>68</v>
      </c>
      <c r="L113" s="43">
        <v>13.86</v>
      </c>
    </row>
    <row r="114" spans="1:12" ht="15" x14ac:dyDescent="0.25">
      <c r="A114" s="23"/>
      <c r="B114" s="15"/>
      <c r="C114" s="11"/>
      <c r="D114" s="7" t="s">
        <v>28</v>
      </c>
      <c r="E114" s="52" t="s">
        <v>100</v>
      </c>
      <c r="F114" s="43">
        <v>100</v>
      </c>
      <c r="G114" s="43">
        <v>18.2</v>
      </c>
      <c r="H114" s="43">
        <v>17.399999999999999</v>
      </c>
      <c r="I114" s="43">
        <v>16.399999999999999</v>
      </c>
      <c r="J114" s="43">
        <v>295.2</v>
      </c>
      <c r="K114" s="53" t="s">
        <v>99</v>
      </c>
      <c r="L114" s="43">
        <v>17.54</v>
      </c>
    </row>
    <row r="115" spans="1:12" ht="15" x14ac:dyDescent="0.25">
      <c r="A115" s="23"/>
      <c r="B115" s="15"/>
      <c r="C115" s="11"/>
      <c r="D115" s="7"/>
      <c r="E115" s="52" t="s">
        <v>47</v>
      </c>
      <c r="F115" s="43">
        <v>30</v>
      </c>
      <c r="G115" s="43">
        <v>1</v>
      </c>
      <c r="H115" s="43">
        <v>0.7</v>
      </c>
      <c r="I115" s="43">
        <v>2.7</v>
      </c>
      <c r="J115" s="43">
        <v>21.2</v>
      </c>
      <c r="K115" s="53" t="s">
        <v>48</v>
      </c>
      <c r="L115" s="43">
        <v>2.14</v>
      </c>
    </row>
    <row r="116" spans="1:12" ht="15" x14ac:dyDescent="0.25">
      <c r="A116" s="23"/>
      <c r="B116" s="15"/>
      <c r="C116" s="11"/>
      <c r="D116" s="7" t="s">
        <v>29</v>
      </c>
      <c r="E116" s="52" t="s">
        <v>43</v>
      </c>
      <c r="F116" s="43">
        <v>150</v>
      </c>
      <c r="G116" s="43">
        <v>3.1</v>
      </c>
      <c r="H116" s="43">
        <v>5.3</v>
      </c>
      <c r="I116" s="43">
        <v>19.8</v>
      </c>
      <c r="J116" s="43">
        <v>139.4</v>
      </c>
      <c r="K116" s="53" t="s">
        <v>44</v>
      </c>
      <c r="L116" s="43">
        <v>12</v>
      </c>
    </row>
    <row r="117" spans="1:12" ht="15" x14ac:dyDescent="0.25">
      <c r="A117" s="23"/>
      <c r="B117" s="15"/>
      <c r="C117" s="11"/>
      <c r="D117" s="7" t="s">
        <v>30</v>
      </c>
      <c r="E117" s="52" t="s">
        <v>61</v>
      </c>
      <c r="F117" s="43">
        <v>200</v>
      </c>
      <c r="G117" s="43">
        <v>0.2</v>
      </c>
      <c r="H117" s="43">
        <v>0.1</v>
      </c>
      <c r="I117" s="43">
        <v>9.9</v>
      </c>
      <c r="J117" s="43">
        <v>41.6</v>
      </c>
      <c r="K117" s="53" t="s">
        <v>89</v>
      </c>
      <c r="L117" s="43">
        <v>3.88</v>
      </c>
    </row>
    <row r="118" spans="1:12" ht="15" x14ac:dyDescent="0.25">
      <c r="A118" s="23"/>
      <c r="B118" s="15"/>
      <c r="C118" s="11"/>
      <c r="D118" s="7" t="s">
        <v>31</v>
      </c>
      <c r="E118" s="52" t="s">
        <v>50</v>
      </c>
      <c r="F118" s="43">
        <v>52</v>
      </c>
      <c r="G118" s="43">
        <v>4</v>
      </c>
      <c r="H118" s="43">
        <v>0.4</v>
      </c>
      <c r="I118" s="43">
        <v>25.6</v>
      </c>
      <c r="J118" s="43">
        <v>121.9</v>
      </c>
      <c r="K118" s="53" t="s">
        <v>51</v>
      </c>
      <c r="L118" s="43">
        <v>0.46</v>
      </c>
    </row>
    <row r="119" spans="1:12" ht="15" x14ac:dyDescent="0.25">
      <c r="A119" s="23"/>
      <c r="B119" s="15"/>
      <c r="C119" s="11"/>
      <c r="D119" s="7" t="s">
        <v>32</v>
      </c>
      <c r="E119" s="52" t="s">
        <v>52</v>
      </c>
      <c r="F119" s="43">
        <v>28</v>
      </c>
      <c r="G119" s="43">
        <v>1.8</v>
      </c>
      <c r="H119" s="43">
        <v>0.3</v>
      </c>
      <c r="I119" s="43">
        <v>9.4</v>
      </c>
      <c r="J119" s="51">
        <v>47.8</v>
      </c>
      <c r="K119" s="53" t="s">
        <v>51</v>
      </c>
      <c r="L119" s="43">
        <v>0.5</v>
      </c>
    </row>
    <row r="120" spans="1:12" ht="15" x14ac:dyDescent="0.25">
      <c r="A120" s="23"/>
      <c r="B120" s="15"/>
      <c r="C120" s="11"/>
      <c r="D120" s="6"/>
      <c r="E120" s="42" t="s">
        <v>96</v>
      </c>
      <c r="F120" s="43">
        <v>30</v>
      </c>
      <c r="G120" s="43">
        <v>7</v>
      </c>
      <c r="H120" s="43">
        <v>8.9</v>
      </c>
      <c r="I120" s="43">
        <v>0</v>
      </c>
      <c r="J120" s="43">
        <v>107.5</v>
      </c>
      <c r="K120" s="44" t="s">
        <v>97</v>
      </c>
      <c r="L120" s="43">
        <v>9</v>
      </c>
    </row>
    <row r="121" spans="1:12" ht="15" x14ac:dyDescent="0.25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4"/>
      <c r="B122" s="17"/>
      <c r="C122" s="8"/>
      <c r="D122" s="18" t="s">
        <v>33</v>
      </c>
      <c r="E122" s="9"/>
      <c r="F122" s="19">
        <f>SUM(F112:F121)</f>
        <v>850</v>
      </c>
      <c r="G122" s="19">
        <f t="shared" ref="G122:J122" si="38">SUM(G112:G121)</f>
        <v>40.5</v>
      </c>
      <c r="H122" s="19">
        <f t="shared" si="38"/>
        <v>38.9</v>
      </c>
      <c r="I122" s="19">
        <f t="shared" si="38"/>
        <v>95.4</v>
      </c>
      <c r="J122" s="19">
        <f t="shared" si="38"/>
        <v>893.5</v>
      </c>
      <c r="K122" s="25"/>
      <c r="L122" s="19">
        <f t="shared" ref="L122" si="39">SUM(L112:L121)</f>
        <v>67.38</v>
      </c>
    </row>
    <row r="123" spans="1:12" ht="15" x14ac:dyDescent="0.2">
      <c r="A123" s="29">
        <f>A104</f>
        <v>2</v>
      </c>
      <c r="B123" s="30">
        <f>B104</f>
        <v>1</v>
      </c>
      <c r="C123" s="59" t="s">
        <v>4</v>
      </c>
      <c r="D123" s="60"/>
      <c r="E123" s="31"/>
      <c r="F123" s="32">
        <f>F111+F122</f>
        <v>850</v>
      </c>
      <c r="G123" s="32">
        <f t="shared" ref="G123" si="40">G111+G122</f>
        <v>40.5</v>
      </c>
      <c r="H123" s="32">
        <f t="shared" ref="H123" si="41">H111+H122</f>
        <v>38.9</v>
      </c>
      <c r="I123" s="32">
        <f t="shared" ref="I123" si="42">I111+I122</f>
        <v>95.4</v>
      </c>
      <c r="J123" s="32">
        <f t="shared" ref="J123:L123" si="43">J111+J122</f>
        <v>893.5</v>
      </c>
      <c r="K123" s="32"/>
      <c r="L123" s="32">
        <f t="shared" si="43"/>
        <v>67.38</v>
      </c>
    </row>
    <row r="124" spans="1:12" ht="15" x14ac:dyDescent="0.25">
      <c r="A124" s="14">
        <v>2</v>
      </c>
      <c r="B124" s="15">
        <v>2</v>
      </c>
      <c r="C124" s="22" t="s">
        <v>20</v>
      </c>
      <c r="D124" s="5" t="s">
        <v>21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7" t="s">
        <v>22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7" t="s">
        <v>23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24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6"/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6"/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6"/>
      <c r="B131" s="17"/>
      <c r="C131" s="8"/>
      <c r="D131" s="18" t="s">
        <v>33</v>
      </c>
      <c r="E131" s="9"/>
      <c r="F131" s="19">
        <f>SUM(F124:F130)</f>
        <v>0</v>
      </c>
      <c r="G131" s="19">
        <f t="shared" ref="G131:J131" si="44">SUM(G124:G130)</f>
        <v>0</v>
      </c>
      <c r="H131" s="19">
        <f t="shared" si="44"/>
        <v>0</v>
      </c>
      <c r="I131" s="19">
        <f t="shared" si="44"/>
        <v>0</v>
      </c>
      <c r="J131" s="19">
        <f t="shared" si="44"/>
        <v>0</v>
      </c>
      <c r="K131" s="25"/>
      <c r="L131" s="19">
        <f t="shared" ref="L131" si="45">SUM(L124:L130)</f>
        <v>0</v>
      </c>
    </row>
    <row r="132" spans="1:12" ht="15" x14ac:dyDescent="0.25">
      <c r="A132" s="13">
        <f>A124</f>
        <v>2</v>
      </c>
      <c r="B132" s="13">
        <f>B124</f>
        <v>2</v>
      </c>
      <c r="C132" s="10" t="s">
        <v>25</v>
      </c>
      <c r="D132" s="7" t="s">
        <v>26</v>
      </c>
      <c r="E132" s="52" t="s">
        <v>54</v>
      </c>
      <c r="F132" s="43">
        <v>60</v>
      </c>
      <c r="G132" s="43">
        <v>0.7</v>
      </c>
      <c r="H132" s="43">
        <v>5.4</v>
      </c>
      <c r="I132" s="43">
        <v>4</v>
      </c>
      <c r="J132" s="43">
        <v>67.099999999999994</v>
      </c>
      <c r="K132" s="53" t="s">
        <v>55</v>
      </c>
      <c r="L132" s="43">
        <v>9</v>
      </c>
    </row>
    <row r="133" spans="1:12" ht="15" x14ac:dyDescent="0.25">
      <c r="A133" s="14"/>
      <c r="B133" s="15"/>
      <c r="C133" s="11"/>
      <c r="D133" s="7" t="s">
        <v>27</v>
      </c>
      <c r="E133" s="52" t="s">
        <v>64</v>
      </c>
      <c r="F133" s="43">
        <v>180</v>
      </c>
      <c r="G133" s="43">
        <v>5.9</v>
      </c>
      <c r="H133" s="43">
        <v>2.5</v>
      </c>
      <c r="I133" s="43">
        <v>13.4</v>
      </c>
      <c r="J133" s="43">
        <v>99.8</v>
      </c>
      <c r="K133" s="53" t="s">
        <v>104</v>
      </c>
      <c r="L133" s="43">
        <v>13.82</v>
      </c>
    </row>
    <row r="134" spans="1:12" ht="15" x14ac:dyDescent="0.25">
      <c r="A134" s="14"/>
      <c r="B134" s="15"/>
      <c r="C134" s="11"/>
      <c r="D134" s="7" t="s">
        <v>28</v>
      </c>
      <c r="E134" s="52" t="s">
        <v>93</v>
      </c>
      <c r="F134" s="43">
        <v>80</v>
      </c>
      <c r="G134" s="43">
        <v>11.6</v>
      </c>
      <c r="H134" s="43">
        <v>11.7</v>
      </c>
      <c r="I134" s="43">
        <v>6.5</v>
      </c>
      <c r="J134" s="43">
        <v>177.5</v>
      </c>
      <c r="K134" s="53" t="s">
        <v>103</v>
      </c>
      <c r="L134" s="43">
        <v>16</v>
      </c>
    </row>
    <row r="135" spans="1:12" ht="15" x14ac:dyDescent="0.25">
      <c r="A135" s="14"/>
      <c r="B135" s="15"/>
      <c r="C135" s="11"/>
      <c r="D135" s="7"/>
      <c r="E135" s="52" t="s">
        <v>47</v>
      </c>
      <c r="F135" s="43">
        <v>30</v>
      </c>
      <c r="G135" s="43">
        <v>1</v>
      </c>
      <c r="H135" s="43">
        <v>0.7</v>
      </c>
      <c r="I135" s="43">
        <v>2.7</v>
      </c>
      <c r="J135" s="43">
        <v>21.2</v>
      </c>
      <c r="K135" s="53" t="s">
        <v>48</v>
      </c>
      <c r="L135" s="43">
        <v>2.5</v>
      </c>
    </row>
    <row r="136" spans="1:12" ht="15" x14ac:dyDescent="0.25">
      <c r="A136" s="14"/>
      <c r="B136" s="15"/>
      <c r="C136" s="11"/>
      <c r="D136" s="7" t="s">
        <v>29</v>
      </c>
      <c r="E136" s="52" t="s">
        <v>58</v>
      </c>
      <c r="F136" s="43">
        <v>150</v>
      </c>
      <c r="G136" s="43">
        <v>8.1999999999999993</v>
      </c>
      <c r="H136" s="43">
        <v>6.3</v>
      </c>
      <c r="I136" s="43">
        <v>35.9</v>
      </c>
      <c r="J136" s="43">
        <v>233.7</v>
      </c>
      <c r="K136" s="53" t="s">
        <v>60</v>
      </c>
      <c r="L136" s="43">
        <v>10</v>
      </c>
    </row>
    <row r="137" spans="1:12" ht="15" x14ac:dyDescent="0.25">
      <c r="A137" s="14"/>
      <c r="B137" s="15"/>
      <c r="C137" s="11"/>
      <c r="D137" s="7" t="s">
        <v>30</v>
      </c>
      <c r="E137" s="52" t="s">
        <v>101</v>
      </c>
      <c r="F137" s="43">
        <v>200</v>
      </c>
      <c r="G137" s="43">
        <v>0.1</v>
      </c>
      <c r="H137" s="43">
        <v>0</v>
      </c>
      <c r="I137" s="43">
        <v>14</v>
      </c>
      <c r="J137" s="43">
        <v>56.8</v>
      </c>
      <c r="K137" s="53" t="s">
        <v>102</v>
      </c>
      <c r="L137" s="43">
        <v>3.8</v>
      </c>
    </row>
    <row r="138" spans="1:12" ht="15" x14ac:dyDescent="0.25">
      <c r="A138" s="14"/>
      <c r="B138" s="15"/>
      <c r="C138" s="11"/>
      <c r="D138" s="7" t="s">
        <v>31</v>
      </c>
      <c r="E138" s="52" t="s">
        <v>50</v>
      </c>
      <c r="F138" s="43">
        <v>52</v>
      </c>
      <c r="G138" s="43">
        <v>4</v>
      </c>
      <c r="H138" s="43">
        <v>0.4</v>
      </c>
      <c r="I138" s="43">
        <v>25.6</v>
      </c>
      <c r="J138" s="43">
        <v>121.9</v>
      </c>
      <c r="K138" s="53" t="s">
        <v>51</v>
      </c>
      <c r="L138" s="43">
        <v>0.46</v>
      </c>
    </row>
    <row r="139" spans="1:12" ht="15" x14ac:dyDescent="0.25">
      <c r="A139" s="14"/>
      <c r="B139" s="15"/>
      <c r="C139" s="11"/>
      <c r="D139" s="7" t="s">
        <v>32</v>
      </c>
      <c r="E139" s="52" t="s">
        <v>52</v>
      </c>
      <c r="F139" s="43">
        <v>28</v>
      </c>
      <c r="G139" s="43">
        <v>1.8</v>
      </c>
      <c r="H139" s="43">
        <v>0.3</v>
      </c>
      <c r="I139" s="43">
        <v>9.4</v>
      </c>
      <c r="J139" s="51">
        <v>47.8</v>
      </c>
      <c r="K139" s="53" t="s">
        <v>51</v>
      </c>
      <c r="L139" s="43">
        <v>0.5</v>
      </c>
    </row>
    <row r="140" spans="1:12" ht="15" x14ac:dyDescent="0.25">
      <c r="A140" s="14"/>
      <c r="B140" s="15"/>
      <c r="C140" s="11"/>
      <c r="D140" s="6" t="s">
        <v>24</v>
      </c>
      <c r="E140" s="52" t="s">
        <v>73</v>
      </c>
      <c r="F140" s="43">
        <v>100</v>
      </c>
      <c r="G140" s="43">
        <v>0.4</v>
      </c>
      <c r="H140" s="43">
        <v>0.4</v>
      </c>
      <c r="I140" s="43">
        <v>9.8000000000000007</v>
      </c>
      <c r="J140" s="43">
        <v>44.4</v>
      </c>
      <c r="K140" s="44" t="s">
        <v>51</v>
      </c>
      <c r="L140" s="43">
        <v>2.2999999999999998</v>
      </c>
    </row>
    <row r="141" spans="1:12" ht="15" x14ac:dyDescent="0.25">
      <c r="A141" s="14"/>
      <c r="B141" s="15"/>
      <c r="C141" s="11"/>
      <c r="D141" s="6"/>
      <c r="E141" s="42" t="s">
        <v>96</v>
      </c>
      <c r="F141" s="43">
        <v>30</v>
      </c>
      <c r="G141" s="43">
        <v>7</v>
      </c>
      <c r="H141" s="43">
        <v>8.9</v>
      </c>
      <c r="I141" s="43">
        <v>0</v>
      </c>
      <c r="J141" s="43">
        <v>107.5</v>
      </c>
      <c r="K141" s="44" t="s">
        <v>97</v>
      </c>
      <c r="L141" s="43">
        <v>9</v>
      </c>
    </row>
    <row r="142" spans="1:12" ht="15" x14ac:dyDescent="0.25">
      <c r="A142" s="16"/>
      <c r="B142" s="17"/>
      <c r="C142" s="8"/>
      <c r="D142" s="18" t="s">
        <v>33</v>
      </c>
      <c r="E142" s="9"/>
      <c r="F142" s="19">
        <f>SUM(F132:F141)</f>
        <v>910</v>
      </c>
      <c r="G142" s="19">
        <f>SUM(G132:G141)</f>
        <v>40.699999999999996</v>
      </c>
      <c r="H142" s="19">
        <f>SUM(H132:H141)</f>
        <v>36.6</v>
      </c>
      <c r="I142" s="19">
        <f>SUM(I132:I141)</f>
        <v>121.3</v>
      </c>
      <c r="J142" s="19">
        <f>SUM(J132:J141)</f>
        <v>977.69999999999982</v>
      </c>
      <c r="K142" s="25"/>
      <c r="L142" s="19">
        <f>SUM(L132:L141)</f>
        <v>67.38</v>
      </c>
    </row>
    <row r="143" spans="1:12" ht="15" x14ac:dyDescent="0.2">
      <c r="A143" s="33">
        <f>A124</f>
        <v>2</v>
      </c>
      <c r="B143" s="33">
        <f>B124</f>
        <v>2</v>
      </c>
      <c r="C143" s="59" t="s">
        <v>4</v>
      </c>
      <c r="D143" s="60"/>
      <c r="E143" s="31"/>
      <c r="F143" s="32">
        <f>F131+F142</f>
        <v>910</v>
      </c>
      <c r="G143" s="32">
        <f>G131+G142</f>
        <v>40.699999999999996</v>
      </c>
      <c r="H143" s="32">
        <f>H131+H142</f>
        <v>36.6</v>
      </c>
      <c r="I143" s="32">
        <f>I131+I142</f>
        <v>121.3</v>
      </c>
      <c r="J143" s="32">
        <f>J131+J142</f>
        <v>977.69999999999982</v>
      </c>
      <c r="K143" s="32"/>
      <c r="L143" s="32">
        <f>L131+L142</f>
        <v>67.38</v>
      </c>
    </row>
    <row r="144" spans="1:12" ht="15" x14ac:dyDescent="0.25">
      <c r="A144" s="20">
        <v>2</v>
      </c>
      <c r="B144" s="21">
        <v>3</v>
      </c>
      <c r="C144" s="22" t="s">
        <v>20</v>
      </c>
      <c r="D144" s="5" t="s">
        <v>21</v>
      </c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7" t="s">
        <v>22</v>
      </c>
      <c r="E146" s="42"/>
      <c r="F146" s="43"/>
      <c r="G146" s="43"/>
      <c r="H146" s="43"/>
      <c r="I146" s="43"/>
      <c r="J146" s="43"/>
      <c r="K146" s="44"/>
      <c r="L146" s="43"/>
    </row>
    <row r="147" spans="1:12" ht="15.75" customHeight="1" x14ac:dyDescent="0.25">
      <c r="A147" s="23"/>
      <c r="B147" s="15"/>
      <c r="C147" s="11"/>
      <c r="D147" s="7" t="s">
        <v>23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24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6"/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6"/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4"/>
      <c r="B151" s="17"/>
      <c r="C151" s="8"/>
      <c r="D151" s="18" t="s">
        <v>33</v>
      </c>
      <c r="E151" s="9"/>
      <c r="F151" s="19">
        <f>SUM(F144:F150)</f>
        <v>0</v>
      </c>
      <c r="G151" s="19">
        <f t="shared" ref="G151:J151" si="46">SUM(G144:G150)</f>
        <v>0</v>
      </c>
      <c r="H151" s="19">
        <f t="shared" si="46"/>
        <v>0</v>
      </c>
      <c r="I151" s="19">
        <f t="shared" si="46"/>
        <v>0</v>
      </c>
      <c r="J151" s="19">
        <f t="shared" si="46"/>
        <v>0</v>
      </c>
      <c r="K151" s="25"/>
      <c r="L151" s="19">
        <f t="shared" ref="L151" si="47">SUM(L144:L150)</f>
        <v>0</v>
      </c>
    </row>
    <row r="152" spans="1:12" ht="15" x14ac:dyDescent="0.25">
      <c r="A152" s="26">
        <f>A144</f>
        <v>2</v>
      </c>
      <c r="B152" s="13">
        <f>B144</f>
        <v>3</v>
      </c>
      <c r="C152" s="10" t="s">
        <v>25</v>
      </c>
      <c r="D152" s="7" t="s">
        <v>26</v>
      </c>
      <c r="E152" s="52" t="s">
        <v>79</v>
      </c>
      <c r="F152" s="43">
        <v>60</v>
      </c>
      <c r="G152" s="43">
        <v>1.7</v>
      </c>
      <c r="H152" s="43">
        <v>4</v>
      </c>
      <c r="I152" s="43">
        <v>1.7</v>
      </c>
      <c r="J152" s="43">
        <v>50</v>
      </c>
      <c r="K152" s="53" t="s">
        <v>80</v>
      </c>
      <c r="L152" s="43">
        <v>8</v>
      </c>
    </row>
    <row r="153" spans="1:12" ht="15" x14ac:dyDescent="0.25">
      <c r="A153" s="23"/>
      <c r="B153" s="15"/>
      <c r="C153" s="11"/>
      <c r="D153" s="7" t="s">
        <v>27</v>
      </c>
      <c r="E153" s="52" t="s">
        <v>56</v>
      </c>
      <c r="F153" s="43">
        <v>200</v>
      </c>
      <c r="G153" s="43">
        <v>4.7</v>
      </c>
      <c r="H153" s="43">
        <v>5.6</v>
      </c>
      <c r="I153" s="43">
        <v>5.7</v>
      </c>
      <c r="J153" s="43">
        <v>92.2</v>
      </c>
      <c r="K153" s="53" t="s">
        <v>57</v>
      </c>
      <c r="L153" s="43">
        <v>8</v>
      </c>
    </row>
    <row r="154" spans="1:12" ht="15" x14ac:dyDescent="0.25">
      <c r="A154" s="23"/>
      <c r="B154" s="15"/>
      <c r="C154" s="11"/>
      <c r="D154" s="7" t="s">
        <v>28</v>
      </c>
      <c r="E154" s="52" t="s">
        <v>69</v>
      </c>
      <c r="F154" s="51">
        <v>100</v>
      </c>
      <c r="G154" s="43">
        <v>13.9</v>
      </c>
      <c r="H154" s="43">
        <v>7.4</v>
      </c>
      <c r="I154" s="43">
        <v>6.3</v>
      </c>
      <c r="J154" s="43">
        <v>147.30000000000001</v>
      </c>
      <c r="K154" s="53" t="s">
        <v>91</v>
      </c>
      <c r="L154" s="51">
        <v>15.52</v>
      </c>
    </row>
    <row r="155" spans="1:12" ht="15" x14ac:dyDescent="0.25">
      <c r="A155" s="23"/>
      <c r="B155" s="15"/>
      <c r="C155" s="11"/>
      <c r="D155" s="7" t="s">
        <v>29</v>
      </c>
      <c r="E155" s="52" t="s">
        <v>70</v>
      </c>
      <c r="F155" s="43">
        <v>150</v>
      </c>
      <c r="G155" s="43">
        <v>3.6</v>
      </c>
      <c r="H155" s="43">
        <v>4.8</v>
      </c>
      <c r="I155" s="43">
        <v>36.4</v>
      </c>
      <c r="J155" s="43">
        <v>203.5</v>
      </c>
      <c r="K155" s="53" t="s">
        <v>71</v>
      </c>
      <c r="L155" s="43">
        <v>13</v>
      </c>
    </row>
    <row r="156" spans="1:12" ht="15" x14ac:dyDescent="0.25">
      <c r="A156" s="23"/>
      <c r="B156" s="15"/>
      <c r="C156" s="11"/>
      <c r="D156" s="7" t="s">
        <v>30</v>
      </c>
      <c r="E156" s="52" t="s">
        <v>72</v>
      </c>
      <c r="F156" s="43">
        <v>200</v>
      </c>
      <c r="G156" s="43">
        <v>0.6</v>
      </c>
      <c r="H156" s="43">
        <v>0</v>
      </c>
      <c r="I156" s="43">
        <v>33</v>
      </c>
      <c r="J156" s="43">
        <v>134.4</v>
      </c>
      <c r="K156" s="53" t="s">
        <v>51</v>
      </c>
      <c r="L156" s="43">
        <v>3.88</v>
      </c>
    </row>
    <row r="157" spans="1:12" ht="15" x14ac:dyDescent="0.25">
      <c r="A157" s="23"/>
      <c r="B157" s="15"/>
      <c r="C157" s="11"/>
      <c r="D157" s="7" t="s">
        <v>31</v>
      </c>
      <c r="E157" s="52" t="s">
        <v>50</v>
      </c>
      <c r="F157" s="43">
        <v>52</v>
      </c>
      <c r="G157" s="43">
        <v>4</v>
      </c>
      <c r="H157" s="43">
        <v>0.4</v>
      </c>
      <c r="I157" s="43">
        <v>25.6</v>
      </c>
      <c r="J157" s="43">
        <v>121.9</v>
      </c>
      <c r="K157" s="53" t="s">
        <v>51</v>
      </c>
      <c r="L157" s="43">
        <v>0.46</v>
      </c>
    </row>
    <row r="158" spans="1:12" ht="15" x14ac:dyDescent="0.25">
      <c r="A158" s="23"/>
      <c r="B158" s="15"/>
      <c r="C158" s="11"/>
      <c r="D158" s="7" t="s">
        <v>32</v>
      </c>
      <c r="E158" s="52" t="s">
        <v>52</v>
      </c>
      <c r="F158" s="43">
        <v>28</v>
      </c>
      <c r="G158" s="43">
        <v>1.8</v>
      </c>
      <c r="H158" s="43">
        <v>0.3</v>
      </c>
      <c r="I158" s="43">
        <v>9.4</v>
      </c>
      <c r="J158" s="51">
        <v>47.8</v>
      </c>
      <c r="K158" s="53" t="s">
        <v>51</v>
      </c>
      <c r="L158" s="43">
        <v>0.5</v>
      </c>
    </row>
    <row r="159" spans="1:12" ht="15" x14ac:dyDescent="0.25">
      <c r="A159" s="23"/>
      <c r="B159" s="15"/>
      <c r="C159" s="11"/>
      <c r="D159" s="6" t="s">
        <v>113</v>
      </c>
      <c r="E159" s="52" t="s">
        <v>105</v>
      </c>
      <c r="F159" s="43">
        <v>15</v>
      </c>
      <c r="G159" s="43">
        <v>1.2</v>
      </c>
      <c r="H159" s="43">
        <v>0.8</v>
      </c>
      <c r="I159" s="43">
        <v>8.1999999999999993</v>
      </c>
      <c r="J159" s="43">
        <v>45</v>
      </c>
      <c r="K159" s="53" t="s">
        <v>51</v>
      </c>
      <c r="L159" s="43">
        <v>2.42</v>
      </c>
    </row>
    <row r="160" spans="1:12" ht="15" x14ac:dyDescent="0.25">
      <c r="A160" s="23"/>
      <c r="B160" s="15"/>
      <c r="C160" s="11"/>
      <c r="D160" s="6"/>
      <c r="E160" s="42" t="s">
        <v>92</v>
      </c>
      <c r="F160" s="43">
        <v>10</v>
      </c>
      <c r="G160" s="43">
        <v>0.1</v>
      </c>
      <c r="H160" s="43">
        <v>7.3</v>
      </c>
      <c r="I160" s="43">
        <v>0.1</v>
      </c>
      <c r="J160" s="43">
        <v>66.099999999999994</v>
      </c>
      <c r="K160" s="44" t="s">
        <v>51</v>
      </c>
      <c r="L160" s="43">
        <v>6.6</v>
      </c>
    </row>
    <row r="161" spans="1:12" ht="15" x14ac:dyDescent="0.25">
      <c r="A161" s="23"/>
      <c r="B161" s="15"/>
      <c r="C161" s="11"/>
      <c r="D161" s="6"/>
      <c r="E161" s="42" t="s">
        <v>96</v>
      </c>
      <c r="F161" s="43">
        <v>30</v>
      </c>
      <c r="G161" s="43">
        <v>7</v>
      </c>
      <c r="H161" s="43">
        <v>8.9</v>
      </c>
      <c r="I161" s="43">
        <v>0</v>
      </c>
      <c r="J161" s="43">
        <v>107.5</v>
      </c>
      <c r="K161" s="44" t="s">
        <v>97</v>
      </c>
      <c r="L161" s="43">
        <v>9</v>
      </c>
    </row>
    <row r="162" spans="1:12" ht="15" x14ac:dyDescent="0.25">
      <c r="A162" s="24"/>
      <c r="B162" s="17"/>
      <c r="C162" s="8"/>
      <c r="D162" s="18" t="s">
        <v>33</v>
      </c>
      <c r="E162" s="9"/>
      <c r="F162" s="19">
        <f>SUM(F152:F161)</f>
        <v>845</v>
      </c>
      <c r="G162" s="19">
        <f t="shared" ref="G162:J162" si="48">SUM(G152:G161)</f>
        <v>38.600000000000009</v>
      </c>
      <c r="H162" s="19">
        <f t="shared" si="48"/>
        <v>39.5</v>
      </c>
      <c r="I162" s="19">
        <f t="shared" si="48"/>
        <v>126.39999999999999</v>
      </c>
      <c r="J162" s="19">
        <f t="shared" si="48"/>
        <v>1015.6999999999999</v>
      </c>
      <c r="K162" s="25"/>
      <c r="L162" s="19">
        <f t="shared" ref="L162" si="49">SUM(L152:L161)</f>
        <v>67.38</v>
      </c>
    </row>
    <row r="163" spans="1:12" ht="15" x14ac:dyDescent="0.2">
      <c r="A163" s="29">
        <f>A144</f>
        <v>2</v>
      </c>
      <c r="B163" s="30">
        <f>B144</f>
        <v>3</v>
      </c>
      <c r="C163" s="59" t="s">
        <v>4</v>
      </c>
      <c r="D163" s="60"/>
      <c r="E163" s="31"/>
      <c r="F163" s="32">
        <f>F151+F162</f>
        <v>845</v>
      </c>
      <c r="G163" s="32">
        <f t="shared" ref="G163" si="50">G151+G162</f>
        <v>38.600000000000009</v>
      </c>
      <c r="H163" s="32">
        <f t="shared" ref="H163" si="51">H151+H162</f>
        <v>39.5</v>
      </c>
      <c r="I163" s="32">
        <f t="shared" ref="I163" si="52">I151+I162</f>
        <v>126.39999999999999</v>
      </c>
      <c r="J163" s="32">
        <f t="shared" ref="J163:L163" si="53">J151+J162</f>
        <v>1015.6999999999999</v>
      </c>
      <c r="K163" s="32"/>
      <c r="L163" s="32">
        <f t="shared" si="53"/>
        <v>67.38</v>
      </c>
    </row>
    <row r="164" spans="1:12" ht="15" x14ac:dyDescent="0.25">
      <c r="A164" s="20">
        <v>2</v>
      </c>
      <c r="B164" s="21">
        <v>4</v>
      </c>
      <c r="C164" s="22" t="s">
        <v>20</v>
      </c>
      <c r="D164" s="5" t="s">
        <v>21</v>
      </c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22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23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24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6"/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6"/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4"/>
      <c r="B171" s="17"/>
      <c r="C171" s="8"/>
      <c r="D171" s="18" t="s">
        <v>33</v>
      </c>
      <c r="E171" s="9"/>
      <c r="F171" s="19">
        <f>SUM(F164:F170)</f>
        <v>0</v>
      </c>
      <c r="G171" s="19">
        <f t="shared" ref="G171:J171" si="54">SUM(G164:G170)</f>
        <v>0</v>
      </c>
      <c r="H171" s="19">
        <f t="shared" si="54"/>
        <v>0</v>
      </c>
      <c r="I171" s="19">
        <f t="shared" si="54"/>
        <v>0</v>
      </c>
      <c r="J171" s="19">
        <f t="shared" si="54"/>
        <v>0</v>
      </c>
      <c r="K171" s="25"/>
      <c r="L171" s="19">
        <f t="shared" ref="L171" si="55">SUM(L164:L170)</f>
        <v>0</v>
      </c>
    </row>
    <row r="172" spans="1:12" ht="15" x14ac:dyDescent="0.25">
      <c r="A172" s="26">
        <f>A164</f>
        <v>2</v>
      </c>
      <c r="B172" s="13">
        <f>B164</f>
        <v>4</v>
      </c>
      <c r="C172" s="10" t="s">
        <v>25</v>
      </c>
      <c r="D172" s="7" t="s">
        <v>26</v>
      </c>
      <c r="E172" s="52" t="s">
        <v>74</v>
      </c>
      <c r="F172" s="43">
        <v>60</v>
      </c>
      <c r="G172" s="43">
        <v>0.6</v>
      </c>
      <c r="H172" s="43">
        <v>3.1</v>
      </c>
      <c r="I172" s="43">
        <v>1.8</v>
      </c>
      <c r="J172" s="51">
        <v>37.5</v>
      </c>
      <c r="K172" s="53" t="s">
        <v>63</v>
      </c>
      <c r="L172" s="43">
        <v>9.2200000000000006</v>
      </c>
    </row>
    <row r="173" spans="1:12" ht="15" x14ac:dyDescent="0.25">
      <c r="A173" s="23"/>
      <c r="B173" s="15"/>
      <c r="C173" s="11"/>
      <c r="D173" s="7" t="s">
        <v>27</v>
      </c>
      <c r="E173" s="52" t="s">
        <v>78</v>
      </c>
      <c r="F173" s="43">
        <v>180</v>
      </c>
      <c r="G173" s="43">
        <v>4.3</v>
      </c>
      <c r="H173" s="43">
        <v>2</v>
      </c>
      <c r="I173" s="43">
        <v>14</v>
      </c>
      <c r="J173" s="43">
        <v>90.8</v>
      </c>
      <c r="K173" s="53" t="s">
        <v>98</v>
      </c>
      <c r="L173" s="43">
        <v>17.5</v>
      </c>
    </row>
    <row r="174" spans="1:12" ht="15" x14ac:dyDescent="0.25">
      <c r="A174" s="23"/>
      <c r="B174" s="15"/>
      <c r="C174" s="11"/>
      <c r="D174" s="7" t="s">
        <v>28</v>
      </c>
      <c r="E174" s="52" t="s">
        <v>59</v>
      </c>
      <c r="F174" s="43">
        <v>100</v>
      </c>
      <c r="G174" s="43">
        <v>18.2</v>
      </c>
      <c r="H174" s="43">
        <v>17.399999999999999</v>
      </c>
      <c r="I174" s="43">
        <v>16.399999999999999</v>
      </c>
      <c r="J174" s="43">
        <v>295.2</v>
      </c>
      <c r="K174" s="53" t="s">
        <v>99</v>
      </c>
      <c r="L174" s="43">
        <v>18.600000000000001</v>
      </c>
    </row>
    <row r="175" spans="1:12" ht="15" x14ac:dyDescent="0.25">
      <c r="A175" s="23"/>
      <c r="B175" s="15"/>
      <c r="C175" s="11"/>
      <c r="D175" s="7"/>
      <c r="E175" s="52" t="s">
        <v>106</v>
      </c>
      <c r="F175" s="43">
        <v>30</v>
      </c>
      <c r="G175" s="43">
        <v>0.4</v>
      </c>
      <c r="H175" s="43">
        <v>2.5</v>
      </c>
      <c r="I175" s="43">
        <v>1</v>
      </c>
      <c r="J175" s="43">
        <v>27.9</v>
      </c>
      <c r="K175" s="53" t="s">
        <v>107</v>
      </c>
      <c r="L175" s="43">
        <v>2.5</v>
      </c>
    </row>
    <row r="176" spans="1:12" ht="15" x14ac:dyDescent="0.25">
      <c r="A176" s="23"/>
      <c r="B176" s="15"/>
      <c r="C176" s="11"/>
      <c r="D176" s="7" t="s">
        <v>29</v>
      </c>
      <c r="E176" s="52" t="s">
        <v>43</v>
      </c>
      <c r="F176" s="43">
        <v>150</v>
      </c>
      <c r="G176" s="43">
        <v>3.1</v>
      </c>
      <c r="H176" s="43">
        <v>5.3</v>
      </c>
      <c r="I176" s="43">
        <v>19.8</v>
      </c>
      <c r="J176" s="43">
        <v>139.4</v>
      </c>
      <c r="K176" s="53" t="s">
        <v>44</v>
      </c>
      <c r="L176" s="43">
        <v>12</v>
      </c>
    </row>
    <row r="177" spans="1:12" ht="15" x14ac:dyDescent="0.25">
      <c r="A177" s="23"/>
      <c r="B177" s="15"/>
      <c r="C177" s="11"/>
      <c r="D177" s="7" t="s">
        <v>30</v>
      </c>
      <c r="E177" s="52" t="s">
        <v>85</v>
      </c>
      <c r="F177" s="43">
        <v>200</v>
      </c>
      <c r="G177" s="43">
        <v>1</v>
      </c>
      <c r="H177" s="43">
        <v>0.1</v>
      </c>
      <c r="I177" s="43">
        <v>15.6</v>
      </c>
      <c r="J177" s="43">
        <v>66.900000000000006</v>
      </c>
      <c r="K177" s="53" t="s">
        <v>77</v>
      </c>
      <c r="L177" s="43">
        <v>4</v>
      </c>
    </row>
    <row r="178" spans="1:12" ht="15" x14ac:dyDescent="0.25">
      <c r="A178" s="23"/>
      <c r="B178" s="15"/>
      <c r="C178" s="11"/>
      <c r="D178" s="7" t="s">
        <v>31</v>
      </c>
      <c r="E178" s="52" t="s">
        <v>50</v>
      </c>
      <c r="F178" s="43">
        <v>52</v>
      </c>
      <c r="G178" s="43">
        <v>4</v>
      </c>
      <c r="H178" s="43">
        <v>0.4</v>
      </c>
      <c r="I178" s="43">
        <v>25.6</v>
      </c>
      <c r="J178" s="43">
        <v>121.9</v>
      </c>
      <c r="K178" s="53" t="s">
        <v>51</v>
      </c>
      <c r="L178" s="43">
        <v>0.46</v>
      </c>
    </row>
    <row r="179" spans="1:12" ht="15" x14ac:dyDescent="0.25">
      <c r="A179" s="23"/>
      <c r="B179" s="15"/>
      <c r="C179" s="11"/>
      <c r="D179" s="7" t="s">
        <v>32</v>
      </c>
      <c r="E179" s="52" t="s">
        <v>52</v>
      </c>
      <c r="F179" s="43">
        <v>28</v>
      </c>
      <c r="G179" s="43">
        <v>1.8</v>
      </c>
      <c r="H179" s="43">
        <v>0.3</v>
      </c>
      <c r="I179" s="43">
        <v>9.4</v>
      </c>
      <c r="J179" s="51">
        <v>47.8</v>
      </c>
      <c r="K179" s="53" t="s">
        <v>51</v>
      </c>
      <c r="L179" s="43">
        <v>0.5</v>
      </c>
    </row>
    <row r="180" spans="1:12" ht="15" x14ac:dyDescent="0.25">
      <c r="A180" s="23"/>
      <c r="B180" s="15"/>
      <c r="C180" s="11"/>
      <c r="D180" s="6" t="s">
        <v>113</v>
      </c>
      <c r="E180" s="52" t="s">
        <v>108</v>
      </c>
      <c r="F180" s="43">
        <v>10</v>
      </c>
      <c r="G180" s="43">
        <v>0.8</v>
      </c>
      <c r="H180" s="43">
        <v>1.4</v>
      </c>
      <c r="I180" s="43">
        <v>5.6</v>
      </c>
      <c r="J180" s="43">
        <v>38.200000000000003</v>
      </c>
      <c r="K180" s="53" t="s">
        <v>51</v>
      </c>
      <c r="L180" s="43">
        <v>0.3</v>
      </c>
    </row>
    <row r="181" spans="1:12" ht="15" x14ac:dyDescent="0.25">
      <c r="A181" s="23"/>
      <c r="B181" s="15"/>
      <c r="C181" s="11"/>
      <c r="D181" s="6" t="s">
        <v>24</v>
      </c>
      <c r="E181" s="52" t="s">
        <v>73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44.4</v>
      </c>
      <c r="K181" s="44" t="s">
        <v>51</v>
      </c>
      <c r="L181" s="43">
        <v>2.2999999999999998</v>
      </c>
    </row>
    <row r="182" spans="1:12" ht="15" x14ac:dyDescent="0.25">
      <c r="A182" s="24"/>
      <c r="B182" s="17"/>
      <c r="C182" s="8"/>
      <c r="D182" s="18" t="s">
        <v>33</v>
      </c>
      <c r="E182" s="9"/>
      <c r="F182" s="19">
        <f>SUM(F172:F181)</f>
        <v>910</v>
      </c>
      <c r="G182" s="19">
        <f>SUM(G172:G181)</f>
        <v>34.599999999999994</v>
      </c>
      <c r="H182" s="19">
        <f>SUM(H172:H181)</f>
        <v>32.9</v>
      </c>
      <c r="I182" s="19">
        <f>SUM(I172:I181)</f>
        <v>118.99999999999999</v>
      </c>
      <c r="J182" s="19">
        <f>SUM(J172:J181)</f>
        <v>909.99999999999989</v>
      </c>
      <c r="K182" s="44"/>
      <c r="L182" s="19">
        <f>SUM(L172:L181)</f>
        <v>67.38</v>
      </c>
    </row>
    <row r="183" spans="1:12" ht="15.75" thickBot="1" x14ac:dyDescent="0.25">
      <c r="A183" s="29">
        <f>A164</f>
        <v>2</v>
      </c>
      <c r="B183" s="30">
        <f>B164</f>
        <v>4</v>
      </c>
      <c r="C183" s="59" t="s">
        <v>4</v>
      </c>
      <c r="D183" s="60"/>
      <c r="E183" s="31"/>
      <c r="F183" s="32">
        <f>F171+F182</f>
        <v>910</v>
      </c>
      <c r="G183" s="32">
        <f>G171+G182</f>
        <v>34.599999999999994</v>
      </c>
      <c r="H183" s="32">
        <f>H171+H182</f>
        <v>32.9</v>
      </c>
      <c r="I183" s="32">
        <f>I171+I182</f>
        <v>118.99999999999999</v>
      </c>
      <c r="J183" s="32">
        <f>J171+J182</f>
        <v>909.99999999999989</v>
      </c>
      <c r="K183" s="25"/>
      <c r="L183" s="32">
        <f>L171+L182</f>
        <v>67.38</v>
      </c>
    </row>
    <row r="184" spans="1:12" ht="15.75" thickBot="1" x14ac:dyDescent="0.3">
      <c r="A184" s="20">
        <v>2</v>
      </c>
      <c r="B184" s="21">
        <v>5</v>
      </c>
      <c r="C184" s="22" t="s">
        <v>20</v>
      </c>
      <c r="D184" s="5" t="s">
        <v>21</v>
      </c>
      <c r="E184" s="39"/>
      <c r="F184" s="40"/>
      <c r="G184" s="40"/>
      <c r="H184" s="40"/>
      <c r="I184" s="40"/>
      <c r="J184" s="40"/>
      <c r="K184" s="32"/>
      <c r="L184" s="40"/>
    </row>
    <row r="185" spans="1:12" ht="15" x14ac:dyDescent="0.2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1"/>
      <c r="L185" s="43"/>
    </row>
    <row r="186" spans="1:12" ht="15" x14ac:dyDescent="0.25">
      <c r="A186" s="23"/>
      <c r="B186" s="15"/>
      <c r="C186" s="11"/>
      <c r="D186" s="7" t="s">
        <v>22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23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24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6"/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.75" customHeight="1" x14ac:dyDescent="0.25">
      <c r="A191" s="24"/>
      <c r="B191" s="17"/>
      <c r="C191" s="8"/>
      <c r="D191" s="18" t="s">
        <v>33</v>
      </c>
      <c r="E191" s="9"/>
      <c r="F191" s="19">
        <f>SUM(F184:F190)</f>
        <v>0</v>
      </c>
      <c r="G191" s="19">
        <f t="shared" ref="G191:J191" si="56">SUM(G184:G190)</f>
        <v>0</v>
      </c>
      <c r="H191" s="19">
        <f t="shared" si="56"/>
        <v>0</v>
      </c>
      <c r="I191" s="19">
        <f t="shared" si="56"/>
        <v>0</v>
      </c>
      <c r="J191" s="19">
        <f t="shared" si="56"/>
        <v>0</v>
      </c>
      <c r="K191" s="44"/>
      <c r="L191" s="19">
        <f t="shared" ref="L191" si="57">SUM(L184:L190)</f>
        <v>0</v>
      </c>
    </row>
    <row r="192" spans="1:12" ht="15" x14ac:dyDescent="0.25">
      <c r="A192" s="26">
        <f>A184</f>
        <v>2</v>
      </c>
      <c r="B192" s="13">
        <f>B184</f>
        <v>5</v>
      </c>
      <c r="C192" s="10" t="s">
        <v>25</v>
      </c>
      <c r="D192" s="7" t="s">
        <v>26</v>
      </c>
      <c r="E192" s="52" t="s">
        <v>81</v>
      </c>
      <c r="F192" s="43">
        <v>60</v>
      </c>
      <c r="G192" s="43">
        <v>0.7</v>
      </c>
      <c r="H192" s="43">
        <v>0.1</v>
      </c>
      <c r="I192" s="43">
        <v>2.2999999999999998</v>
      </c>
      <c r="J192" s="43">
        <v>12.8</v>
      </c>
      <c r="K192" s="55" t="s">
        <v>82</v>
      </c>
      <c r="L192" s="43">
        <v>8</v>
      </c>
    </row>
    <row r="193" spans="1:12" ht="15" x14ac:dyDescent="0.25">
      <c r="A193" s="23"/>
      <c r="B193" s="15"/>
      <c r="C193" s="11"/>
      <c r="D193" s="7" t="s">
        <v>27</v>
      </c>
      <c r="E193" s="52" t="s">
        <v>83</v>
      </c>
      <c r="F193" s="43">
        <v>200</v>
      </c>
      <c r="G193" s="43">
        <v>5.9</v>
      </c>
      <c r="H193" s="43">
        <v>6.8</v>
      </c>
      <c r="I193" s="43">
        <v>12.5</v>
      </c>
      <c r="J193" s="43">
        <v>134.6</v>
      </c>
      <c r="K193" s="53" t="s">
        <v>109</v>
      </c>
      <c r="L193" s="43">
        <v>13.92</v>
      </c>
    </row>
    <row r="194" spans="1:12" ht="15" x14ac:dyDescent="0.25">
      <c r="A194" s="23"/>
      <c r="B194" s="15"/>
      <c r="C194" s="11"/>
      <c r="D194" s="7" t="s">
        <v>28</v>
      </c>
      <c r="E194" s="52" t="s">
        <v>93</v>
      </c>
      <c r="F194" s="43">
        <v>100</v>
      </c>
      <c r="G194" s="43">
        <v>14.5</v>
      </c>
      <c r="H194" s="43">
        <v>14.6</v>
      </c>
      <c r="I194" s="43">
        <v>8.1</v>
      </c>
      <c r="J194" s="43">
        <v>221.9</v>
      </c>
      <c r="K194" s="53" t="s">
        <v>103</v>
      </c>
      <c r="L194" s="43">
        <v>18</v>
      </c>
    </row>
    <row r="195" spans="1:12" ht="15" x14ac:dyDescent="0.25">
      <c r="A195" s="23"/>
      <c r="B195" s="15"/>
      <c r="C195" s="11"/>
      <c r="D195" s="7"/>
      <c r="E195" s="52" t="s">
        <v>47</v>
      </c>
      <c r="F195" s="43">
        <v>30</v>
      </c>
      <c r="G195" s="43">
        <v>1</v>
      </c>
      <c r="H195" s="43">
        <v>0.7</v>
      </c>
      <c r="I195" s="43">
        <v>2.7</v>
      </c>
      <c r="J195" s="43">
        <v>21.2</v>
      </c>
      <c r="K195" s="53" t="s">
        <v>48</v>
      </c>
      <c r="L195" s="43">
        <v>2.5</v>
      </c>
    </row>
    <row r="196" spans="1:12" ht="15" x14ac:dyDescent="0.25">
      <c r="A196" s="23"/>
      <c r="B196" s="15"/>
      <c r="C196" s="11"/>
      <c r="D196" s="7" t="s">
        <v>29</v>
      </c>
      <c r="E196" s="52" t="s">
        <v>58</v>
      </c>
      <c r="F196" s="43">
        <v>150</v>
      </c>
      <c r="G196" s="43">
        <v>8.1999999999999993</v>
      </c>
      <c r="H196" s="43">
        <v>6.3</v>
      </c>
      <c r="I196" s="43">
        <v>35.9</v>
      </c>
      <c r="J196" s="43">
        <v>233.7</v>
      </c>
      <c r="K196" s="53" t="s">
        <v>60</v>
      </c>
      <c r="L196" s="43">
        <v>12</v>
      </c>
    </row>
    <row r="197" spans="1:12" ht="15" x14ac:dyDescent="0.25">
      <c r="A197" s="23"/>
      <c r="B197" s="15"/>
      <c r="C197" s="11"/>
      <c r="D197" s="7" t="s">
        <v>30</v>
      </c>
      <c r="E197" s="52" t="s">
        <v>110</v>
      </c>
      <c r="F197" s="43">
        <v>200</v>
      </c>
      <c r="G197" s="43">
        <v>0.5</v>
      </c>
      <c r="H197" s="43">
        <v>0</v>
      </c>
      <c r="I197" s="43">
        <v>19.8</v>
      </c>
      <c r="J197" s="43">
        <v>81</v>
      </c>
      <c r="K197" s="53" t="s">
        <v>111</v>
      </c>
      <c r="L197" s="43">
        <v>3</v>
      </c>
    </row>
    <row r="198" spans="1:12" ht="15" x14ac:dyDescent="0.25">
      <c r="A198" s="23"/>
      <c r="B198" s="15"/>
      <c r="C198" s="11"/>
      <c r="D198" s="7" t="s">
        <v>31</v>
      </c>
      <c r="E198" s="52" t="s">
        <v>50</v>
      </c>
      <c r="F198" s="43">
        <v>52</v>
      </c>
      <c r="G198" s="43">
        <v>4</v>
      </c>
      <c r="H198" s="43">
        <v>0.4</v>
      </c>
      <c r="I198" s="43">
        <v>25.6</v>
      </c>
      <c r="J198" s="43">
        <v>121.9</v>
      </c>
      <c r="K198" s="53" t="s">
        <v>51</v>
      </c>
      <c r="L198" s="43">
        <v>0.46</v>
      </c>
    </row>
    <row r="199" spans="1:12" ht="15" x14ac:dyDescent="0.25">
      <c r="A199" s="23"/>
      <c r="B199" s="15"/>
      <c r="C199" s="11"/>
      <c r="D199" s="7" t="s">
        <v>32</v>
      </c>
      <c r="E199" s="52" t="s">
        <v>52</v>
      </c>
      <c r="F199" s="43">
        <v>28</v>
      </c>
      <c r="G199" s="43">
        <v>1.8</v>
      </c>
      <c r="H199" s="43">
        <v>0.3</v>
      </c>
      <c r="I199" s="43">
        <v>9.4</v>
      </c>
      <c r="J199" s="51">
        <v>47.8</v>
      </c>
      <c r="K199" s="53" t="s">
        <v>51</v>
      </c>
      <c r="L199" s="43">
        <v>0.5</v>
      </c>
    </row>
    <row r="200" spans="1:12" ht="15" x14ac:dyDescent="0.25">
      <c r="A200" s="23"/>
      <c r="B200" s="15"/>
      <c r="C200" s="11"/>
      <c r="D200" s="6"/>
      <c r="E200" s="42" t="s">
        <v>96</v>
      </c>
      <c r="F200" s="43">
        <v>30</v>
      </c>
      <c r="G200" s="43">
        <v>7</v>
      </c>
      <c r="H200" s="43">
        <v>8.9</v>
      </c>
      <c r="I200" s="43">
        <v>0</v>
      </c>
      <c r="J200" s="43">
        <v>107.5</v>
      </c>
      <c r="K200" s="44" t="s">
        <v>97</v>
      </c>
      <c r="L200" s="43">
        <v>9</v>
      </c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4"/>
      <c r="B202" s="17"/>
      <c r="C202" s="8"/>
      <c r="D202" s="18" t="s">
        <v>33</v>
      </c>
      <c r="E202" s="9"/>
      <c r="F202" s="19">
        <f>SUM(F192:F201)</f>
        <v>850</v>
      </c>
      <c r="G202" s="19">
        <f>SUM(G192:G201)</f>
        <v>43.599999999999994</v>
      </c>
      <c r="H202" s="19">
        <f>SUM(H192:H201)</f>
        <v>38.1</v>
      </c>
      <c r="I202" s="19">
        <f>SUM(I192:I201)</f>
        <v>116.30000000000001</v>
      </c>
      <c r="J202" s="19">
        <f>SUM(J192:J201)</f>
        <v>982.4</v>
      </c>
      <c r="K202" s="44"/>
      <c r="L202" s="19">
        <f>SUM(L192:L201)</f>
        <v>67.38</v>
      </c>
    </row>
    <row r="203" spans="1:12" ht="15.75" thickBot="1" x14ac:dyDescent="0.25">
      <c r="A203" s="29">
        <f>A184</f>
        <v>2</v>
      </c>
      <c r="B203" s="30">
        <f>B184</f>
        <v>5</v>
      </c>
      <c r="C203" s="59" t="s">
        <v>4</v>
      </c>
      <c r="D203" s="60"/>
      <c r="E203" s="31"/>
      <c r="F203" s="32">
        <f>F191+F202</f>
        <v>850</v>
      </c>
      <c r="G203" s="32">
        <f>G191+G202</f>
        <v>43.599999999999994</v>
      </c>
      <c r="H203" s="32">
        <f>H191+H202</f>
        <v>38.1</v>
      </c>
      <c r="I203" s="32">
        <f>I191+I202</f>
        <v>116.30000000000001</v>
      </c>
      <c r="J203" s="32">
        <f>J191+J202</f>
        <v>982.4</v>
      </c>
      <c r="K203" s="25"/>
      <c r="L203" s="32">
        <f>L191+L202</f>
        <v>67.38</v>
      </c>
    </row>
    <row r="204" spans="1:12" ht="13.5" thickBot="1" x14ac:dyDescent="0.25">
      <c r="A204" s="27"/>
      <c r="B204" s="28"/>
      <c r="C204" s="61" t="s">
        <v>5</v>
      </c>
      <c r="D204" s="61"/>
      <c r="E204" s="61"/>
      <c r="F204" s="34">
        <f>(F25+F44+F63+F83+F103+F123+F143+F163+F183+F203)/(IF(F25=0,0,1)+IF(F44=0,0,1)+IF(F63=0,0,1)+IF(F83=0,0,1)+IF(F103=0,0,1)+IF(F123=0,0,1)+IF(F143=0,0,1)+IF(F163=0,0,1)+IF(F183=0,0,1)+IF(F203=0,0,1))</f>
        <v>882.5</v>
      </c>
      <c r="G204" s="34">
        <f>(G25+G44+G63+G83+G103+G123+G143+G163+G183+G203)/(IF(G25=0,0,1)+IF(G44=0,0,1)+IF(G63=0,0,1)+IF(G83=0,0,1)+IF(G103=0,0,1)+IF(G123=0,0,1)+IF(G143=0,0,1)+IF(G163=0,0,1)+IF(G183=0,0,1)+IF(G203=0,0,1))</f>
        <v>38.85</v>
      </c>
      <c r="H204" s="34">
        <f>(H25+H44+H63+H83+H103+H123+H143+H163+H183+H203)/(IF(H25=0,0,1)+IF(H44=0,0,1)+IF(H63=0,0,1)+IF(H83=0,0,1)+IF(H103=0,0,1)+IF(H123=0,0,1)+IF(H143=0,0,1)+IF(H163=0,0,1)+IF(H183=0,0,1)+IF(H203=0,0,1))</f>
        <v>36.019999999999996</v>
      </c>
      <c r="I204" s="34">
        <f>(I25+I44+I63+I83+I103+I123+I143+I163+I183+I203)/(IF(I25=0,0,1)+IF(I44=0,0,1)+IF(I63=0,0,1)+IF(I83=0,0,1)+IF(I103=0,0,1)+IF(I123=0,0,1)+IF(I143=0,0,1)+IF(I163=0,0,1)+IF(I183=0,0,1)+IF(I203=0,0,1))</f>
        <v>115.42999999999999</v>
      </c>
      <c r="J204" s="34">
        <f>(J25+J44+J63+J83+J103+J123+J143+J163+J183+J203)/(IF(J25=0,0,1)+IF(J44=0,0,1)+IF(J63=0,0,1)+IF(J83=0,0,1)+IF(J103=0,0,1)+IF(J123=0,0,1)+IF(J143=0,0,1)+IF(J163=0,0,1)+IF(J183=0,0,1)+IF(J203=0,0,1))</f>
        <v>941.29999999999984</v>
      </c>
      <c r="K204" s="32"/>
      <c r="L204" s="34">
        <f>(L25+L44+L63+L83+L103+L123+L143+L163+L183+L203)/(IF(L25=0,0,1)+IF(L44=0,0,1)+IF(L63=0,0,1)+IF(L83=0,0,1)+IF(L103=0,0,1)+IF(L123=0,0,1)+IF(L143=0,0,1)+IF(L163=0,0,1)+IF(L183=0,0,1)+IF(L203=0,0,1))</f>
        <v>67.38</v>
      </c>
    </row>
    <row r="205" spans="1:12" ht="13.5" thickBot="1" x14ac:dyDescent="0.25">
      <c r="K205" s="34"/>
    </row>
  </sheetData>
  <mergeCells count="14">
    <mergeCell ref="C83:D83"/>
    <mergeCell ref="C103:D103"/>
    <mergeCell ref="C25:D25"/>
    <mergeCell ref="C204:E204"/>
    <mergeCell ref="C203:D203"/>
    <mergeCell ref="C123:D123"/>
    <mergeCell ref="C143:D143"/>
    <mergeCell ref="C163:D163"/>
    <mergeCell ref="C183:D183"/>
    <mergeCell ref="C1:E1"/>
    <mergeCell ref="H1:K1"/>
    <mergeCell ref="H2:K2"/>
    <mergeCell ref="C44:D44"/>
    <mergeCell ref="C63:D63"/>
  </mergeCells>
  <pageMargins left="0.7" right="0.7" top="0.75" bottom="0.75" header="0.3" footer="0.3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2023-11-23T06:10:11Z</cp:lastPrinted>
  <dcterms:created xsi:type="dcterms:W3CDTF">2022-05-16T14:23:56Z</dcterms:created>
  <dcterms:modified xsi:type="dcterms:W3CDTF">2024-05-08T10:28:22Z</dcterms:modified>
</cp:coreProperties>
</file>